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ajlbc-my.sharepoint.com/personal/vera_rehakova_kraj-lbc_cz/Documents/Plocha/"/>
    </mc:Choice>
  </mc:AlternateContent>
  <xr:revisionPtr revIDLastSave="7" documentId="8_{2DEBE382-9EC6-42EC-817F-ABC6806EC11E}" xr6:coauthVersionLast="47" xr6:coauthVersionMax="47" xr10:uidLastSave="{73BDF9F4-8592-4226-A180-243DF085DA4F}"/>
  <bookViews>
    <workbookView xWindow="-120" yWindow="-120" windowWidth="29040" windowHeight="15840" xr2:uid="{19F7F7A2-17EA-473C-887C-532058589474}"/>
  </bookViews>
  <sheets>
    <sheet name="VZOR" sheetId="43" r:id="rId1"/>
    <sheet name="pro 1 až 2_zaměstnance" sheetId="44" r:id="rId2"/>
    <sheet name="pro 3 až 5_zaměstnanců" sheetId="45" r:id="rId3"/>
    <sheet name="pro 6 až 10_zaměstnanců" sheetId="47" r:id="rId4"/>
    <sheet name="pro 11 až 15_zaměstnanců" sheetId="48" r:id="rId5"/>
    <sheet name="pro 16 až 20_zaměstnanců" sheetId="49" r:id="rId6"/>
    <sheet name="seznam příjemců" sheetId="32" r:id="rId7"/>
  </sheets>
  <definedNames>
    <definedName name="ADVAITA__z._ú." localSheetId="6">'seznam příjemců'!$C$3:$C$3</definedName>
    <definedName name="ADVAITA__z._ú.">#REF!</definedName>
    <definedName name="ALZHEIMER_HOME_z.ú." localSheetId="6">'seznam příjemců'!$D$3:$D$3</definedName>
    <definedName name="ALZHEIMER_HOME_z.ú.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48" l="1"/>
  <c r="C53" i="45"/>
  <c r="H28" i="45"/>
  <c r="G28" i="45"/>
  <c r="F28" i="45"/>
  <c r="C28" i="45"/>
  <c r="B28" i="45"/>
  <c r="H128" i="49"/>
  <c r="G128" i="49"/>
  <c r="F128" i="49"/>
  <c r="C128" i="49"/>
  <c r="B128" i="49"/>
  <c r="F127" i="49"/>
  <c r="H127" i="49"/>
  <c r="D121" i="49"/>
  <c r="E121" i="49"/>
  <c r="D122" i="49"/>
  <c r="I122" i="49" s="1"/>
  <c r="E122" i="49"/>
  <c r="D123" i="49"/>
  <c r="I123" i="49" s="1"/>
  <c r="E123" i="49"/>
  <c r="D124" i="49"/>
  <c r="I124" i="49" s="1"/>
  <c r="E124" i="49"/>
  <c r="D125" i="49"/>
  <c r="E125" i="49"/>
  <c r="B106" i="49"/>
  <c r="C106" i="49"/>
  <c r="F106" i="49"/>
  <c r="G106" i="49"/>
  <c r="H106" i="49"/>
  <c r="D100" i="49"/>
  <c r="E100" i="49"/>
  <c r="D101" i="49"/>
  <c r="E101" i="49"/>
  <c r="D102" i="49"/>
  <c r="E102" i="49"/>
  <c r="D103" i="49"/>
  <c r="E103" i="49"/>
  <c r="D104" i="49"/>
  <c r="E104" i="49"/>
  <c r="F85" i="49"/>
  <c r="G85" i="49"/>
  <c r="H85" i="49"/>
  <c r="D79" i="49"/>
  <c r="E79" i="49"/>
  <c r="D80" i="49"/>
  <c r="E80" i="49"/>
  <c r="D81" i="49"/>
  <c r="E81" i="49"/>
  <c r="D82" i="49"/>
  <c r="E82" i="49"/>
  <c r="D83" i="49"/>
  <c r="E83" i="49"/>
  <c r="H64" i="49"/>
  <c r="G64" i="49"/>
  <c r="F64" i="49"/>
  <c r="D58" i="49"/>
  <c r="E58" i="49"/>
  <c r="D59" i="49"/>
  <c r="E59" i="49"/>
  <c r="D60" i="49"/>
  <c r="E60" i="49"/>
  <c r="D61" i="49"/>
  <c r="E61" i="49"/>
  <c r="D62" i="49"/>
  <c r="E62" i="49"/>
  <c r="B43" i="49"/>
  <c r="C43" i="49"/>
  <c r="F43" i="49"/>
  <c r="G43" i="49"/>
  <c r="H43" i="49"/>
  <c r="E37" i="49"/>
  <c r="E38" i="49"/>
  <c r="E39" i="49"/>
  <c r="E40" i="49"/>
  <c r="E41" i="49"/>
  <c r="D37" i="49"/>
  <c r="D38" i="49"/>
  <c r="D39" i="49"/>
  <c r="D40" i="49"/>
  <c r="D41" i="49"/>
  <c r="G127" i="49"/>
  <c r="C127" i="49"/>
  <c r="B127" i="49"/>
  <c r="E126" i="49"/>
  <c r="D126" i="49"/>
  <c r="E120" i="49"/>
  <c r="D120" i="49"/>
  <c r="E119" i="49"/>
  <c r="D119" i="49"/>
  <c r="E118" i="49"/>
  <c r="D118" i="49"/>
  <c r="E117" i="49"/>
  <c r="D117" i="49"/>
  <c r="E116" i="49"/>
  <c r="D116" i="49"/>
  <c r="E115" i="49"/>
  <c r="D115" i="49"/>
  <c r="E114" i="49"/>
  <c r="D114" i="49"/>
  <c r="E113" i="49"/>
  <c r="D113" i="49"/>
  <c r="E112" i="49"/>
  <c r="D112" i="49"/>
  <c r="E111" i="49"/>
  <c r="D111" i="49"/>
  <c r="E110" i="49"/>
  <c r="D110" i="49"/>
  <c r="E109" i="49"/>
  <c r="D109" i="49"/>
  <c r="E108" i="49"/>
  <c r="D108" i="49"/>
  <c r="E107" i="49"/>
  <c r="D107" i="49"/>
  <c r="E105" i="49"/>
  <c r="D105" i="49"/>
  <c r="E99" i="49"/>
  <c r="D99" i="49"/>
  <c r="E98" i="49"/>
  <c r="D98" i="49"/>
  <c r="E97" i="49"/>
  <c r="D97" i="49"/>
  <c r="E96" i="49"/>
  <c r="D96" i="49"/>
  <c r="E95" i="49"/>
  <c r="D95" i="49"/>
  <c r="E94" i="49"/>
  <c r="D94" i="49"/>
  <c r="E93" i="49"/>
  <c r="D93" i="49"/>
  <c r="E92" i="49"/>
  <c r="D92" i="49"/>
  <c r="E91" i="49"/>
  <c r="D91" i="49"/>
  <c r="E90" i="49"/>
  <c r="D90" i="49"/>
  <c r="E89" i="49"/>
  <c r="D89" i="49"/>
  <c r="E88" i="49"/>
  <c r="D88" i="49"/>
  <c r="E87" i="49"/>
  <c r="D87" i="49"/>
  <c r="E86" i="49"/>
  <c r="D86" i="49"/>
  <c r="C85" i="49"/>
  <c r="B85" i="49"/>
  <c r="E84" i="49"/>
  <c r="D84" i="49"/>
  <c r="E78" i="49"/>
  <c r="D78" i="49"/>
  <c r="E77" i="49"/>
  <c r="D77" i="49"/>
  <c r="E76" i="49"/>
  <c r="D76" i="49"/>
  <c r="E75" i="49"/>
  <c r="D75" i="49"/>
  <c r="E74" i="49"/>
  <c r="D74" i="49"/>
  <c r="E73" i="49"/>
  <c r="D73" i="49"/>
  <c r="E72" i="49"/>
  <c r="D72" i="49"/>
  <c r="E71" i="49"/>
  <c r="D71" i="49"/>
  <c r="E70" i="49"/>
  <c r="D70" i="49"/>
  <c r="E69" i="49"/>
  <c r="D69" i="49"/>
  <c r="E68" i="49"/>
  <c r="D68" i="49"/>
  <c r="E67" i="49"/>
  <c r="D67" i="49"/>
  <c r="E66" i="49"/>
  <c r="D66" i="49"/>
  <c r="E65" i="49"/>
  <c r="D65" i="49"/>
  <c r="C64" i="49"/>
  <c r="B64" i="49"/>
  <c r="E63" i="49"/>
  <c r="D63" i="49"/>
  <c r="E57" i="49"/>
  <c r="D57" i="49"/>
  <c r="E56" i="49"/>
  <c r="D56" i="49"/>
  <c r="E55" i="49"/>
  <c r="D55" i="49"/>
  <c r="E54" i="49"/>
  <c r="D54" i="49"/>
  <c r="E53" i="49"/>
  <c r="D53" i="49"/>
  <c r="E52" i="49"/>
  <c r="D52" i="49"/>
  <c r="E51" i="49"/>
  <c r="D51" i="49"/>
  <c r="E50" i="49"/>
  <c r="D50" i="49"/>
  <c r="E49" i="49"/>
  <c r="D49" i="49"/>
  <c r="E48" i="49"/>
  <c r="D48" i="49"/>
  <c r="E47" i="49"/>
  <c r="D47" i="49"/>
  <c r="E46" i="49"/>
  <c r="D46" i="49"/>
  <c r="E45" i="49"/>
  <c r="D45" i="49"/>
  <c r="E44" i="49"/>
  <c r="D44" i="49"/>
  <c r="E42" i="49"/>
  <c r="D42" i="49"/>
  <c r="E36" i="49"/>
  <c r="D36" i="49"/>
  <c r="E35" i="49"/>
  <c r="D35" i="49"/>
  <c r="E34" i="49"/>
  <c r="D34" i="49"/>
  <c r="E33" i="49"/>
  <c r="D33" i="49"/>
  <c r="E32" i="49"/>
  <c r="D32" i="49"/>
  <c r="E31" i="49"/>
  <c r="D31" i="49"/>
  <c r="E30" i="49"/>
  <c r="D30" i="49"/>
  <c r="E29" i="49"/>
  <c r="D29" i="49"/>
  <c r="E28" i="49"/>
  <c r="D28" i="49"/>
  <c r="E27" i="49"/>
  <c r="D27" i="49"/>
  <c r="E26" i="49"/>
  <c r="D26" i="49"/>
  <c r="E25" i="49"/>
  <c r="D25" i="49"/>
  <c r="E24" i="49"/>
  <c r="D24" i="49"/>
  <c r="E23" i="49"/>
  <c r="D23" i="49"/>
  <c r="H104" i="48"/>
  <c r="G104" i="48"/>
  <c r="F104" i="48"/>
  <c r="C104" i="48"/>
  <c r="B104" i="48"/>
  <c r="G39" i="48"/>
  <c r="C39" i="48"/>
  <c r="C55" i="48"/>
  <c r="C71" i="48"/>
  <c r="C87" i="48"/>
  <c r="C103" i="48"/>
  <c r="F103" i="48"/>
  <c r="G103" i="48"/>
  <c r="H103" i="48"/>
  <c r="E97" i="48"/>
  <c r="E98" i="48"/>
  <c r="E99" i="48"/>
  <c r="E100" i="48"/>
  <c r="E101" i="48"/>
  <c r="D97" i="48"/>
  <c r="D98" i="48"/>
  <c r="D99" i="48"/>
  <c r="I99" i="48" s="1"/>
  <c r="D100" i="48"/>
  <c r="D101" i="48"/>
  <c r="I101" i="48" s="1"/>
  <c r="B103" i="48"/>
  <c r="H87" i="48"/>
  <c r="G87" i="48"/>
  <c r="F87" i="48"/>
  <c r="E81" i="48"/>
  <c r="E82" i="48"/>
  <c r="E83" i="48"/>
  <c r="E84" i="48"/>
  <c r="E85" i="48"/>
  <c r="D81" i="48"/>
  <c r="I81" i="48" s="1"/>
  <c r="D82" i="48"/>
  <c r="D83" i="48"/>
  <c r="D84" i="48"/>
  <c r="D85" i="48"/>
  <c r="D86" i="48"/>
  <c r="B87" i="48"/>
  <c r="F71" i="48"/>
  <c r="H71" i="48"/>
  <c r="E65" i="48"/>
  <c r="E66" i="48"/>
  <c r="E67" i="48"/>
  <c r="E68" i="48"/>
  <c r="E69" i="48"/>
  <c r="D65" i="48"/>
  <c r="D66" i="48"/>
  <c r="D67" i="48"/>
  <c r="D68" i="48"/>
  <c r="D69" i="48"/>
  <c r="B71" i="48"/>
  <c r="H55" i="48"/>
  <c r="G55" i="48"/>
  <c r="F55" i="48"/>
  <c r="E49" i="48"/>
  <c r="E50" i="48"/>
  <c r="E51" i="48"/>
  <c r="E52" i="48"/>
  <c r="E53" i="48"/>
  <c r="E54" i="48"/>
  <c r="D49" i="48"/>
  <c r="D50" i="48"/>
  <c r="D51" i="48"/>
  <c r="D52" i="48"/>
  <c r="D53" i="48"/>
  <c r="B55" i="48"/>
  <c r="H39" i="48"/>
  <c r="F39" i="48"/>
  <c r="E34" i="48"/>
  <c r="E35" i="48"/>
  <c r="E36" i="48"/>
  <c r="E37" i="48"/>
  <c r="E38" i="48"/>
  <c r="D34" i="48"/>
  <c r="D35" i="48"/>
  <c r="D36" i="48"/>
  <c r="D37" i="48"/>
  <c r="D38" i="48"/>
  <c r="B39" i="48"/>
  <c r="E102" i="48"/>
  <c r="D102" i="48"/>
  <c r="E96" i="48"/>
  <c r="D96" i="48"/>
  <c r="E95" i="48"/>
  <c r="D95" i="48"/>
  <c r="E94" i="48"/>
  <c r="D94" i="48"/>
  <c r="E93" i="48"/>
  <c r="D93" i="48"/>
  <c r="E92" i="48"/>
  <c r="D92" i="48"/>
  <c r="E91" i="48"/>
  <c r="D91" i="48"/>
  <c r="E90" i="48"/>
  <c r="D90" i="48"/>
  <c r="E89" i="48"/>
  <c r="D89" i="48"/>
  <c r="E88" i="48"/>
  <c r="D88" i="48"/>
  <c r="D103" i="48" s="1"/>
  <c r="E86" i="48"/>
  <c r="E80" i="48"/>
  <c r="D80" i="48"/>
  <c r="E79" i="48"/>
  <c r="D79" i="48"/>
  <c r="E78" i="48"/>
  <c r="D78" i="48"/>
  <c r="E77" i="48"/>
  <c r="D77" i="48"/>
  <c r="E76" i="48"/>
  <c r="D76" i="48"/>
  <c r="E75" i="48"/>
  <c r="D75" i="48"/>
  <c r="E74" i="48"/>
  <c r="D74" i="48"/>
  <c r="E73" i="48"/>
  <c r="D73" i="48"/>
  <c r="E72" i="48"/>
  <c r="D72" i="48"/>
  <c r="G71" i="48"/>
  <c r="E70" i="48"/>
  <c r="D70" i="48"/>
  <c r="E64" i="48"/>
  <c r="D64" i="48"/>
  <c r="E63" i="48"/>
  <c r="D63" i="48"/>
  <c r="E62" i="48"/>
  <c r="D62" i="48"/>
  <c r="E61" i="48"/>
  <c r="D61" i="48"/>
  <c r="E60" i="48"/>
  <c r="D60" i="48"/>
  <c r="E59" i="48"/>
  <c r="D59" i="48"/>
  <c r="E58" i="48"/>
  <c r="D58" i="48"/>
  <c r="E57" i="48"/>
  <c r="D57" i="48"/>
  <c r="E56" i="48"/>
  <c r="D56" i="48"/>
  <c r="D54" i="48"/>
  <c r="E48" i="48"/>
  <c r="D48" i="48"/>
  <c r="E47" i="48"/>
  <c r="D47" i="48"/>
  <c r="E46" i="48"/>
  <c r="D46" i="48"/>
  <c r="E45" i="48"/>
  <c r="D45" i="48"/>
  <c r="E44" i="48"/>
  <c r="D44" i="48"/>
  <c r="E43" i="48"/>
  <c r="D43" i="48"/>
  <c r="E42" i="48"/>
  <c r="D42" i="48"/>
  <c r="E41" i="48"/>
  <c r="D41" i="48"/>
  <c r="E40" i="48"/>
  <c r="D40" i="48"/>
  <c r="E33" i="48"/>
  <c r="D33" i="48"/>
  <c r="E32" i="48"/>
  <c r="D32" i="48"/>
  <c r="E31" i="48"/>
  <c r="D31" i="48"/>
  <c r="E30" i="48"/>
  <c r="D30" i="48"/>
  <c r="E29" i="48"/>
  <c r="D29" i="48"/>
  <c r="E28" i="48"/>
  <c r="D28" i="48"/>
  <c r="E27" i="48"/>
  <c r="D27" i="48"/>
  <c r="E26" i="48"/>
  <c r="D26" i="48"/>
  <c r="E25" i="48"/>
  <c r="D25" i="48"/>
  <c r="E24" i="48"/>
  <c r="E39" i="48" s="1"/>
  <c r="D24" i="48"/>
  <c r="G33" i="47"/>
  <c r="G44" i="47"/>
  <c r="G55" i="47"/>
  <c r="F66" i="47"/>
  <c r="C66" i="47"/>
  <c r="C77" i="47"/>
  <c r="H78" i="47"/>
  <c r="G78" i="47"/>
  <c r="F78" i="47"/>
  <c r="B78" i="47"/>
  <c r="C78" i="47"/>
  <c r="B77" i="47"/>
  <c r="E61" i="47"/>
  <c r="E62" i="47"/>
  <c r="E63" i="47"/>
  <c r="E64" i="47"/>
  <c r="E65" i="47"/>
  <c r="D61" i="47"/>
  <c r="D62" i="47"/>
  <c r="D63" i="47"/>
  <c r="I63" i="47" s="1"/>
  <c r="D64" i="47"/>
  <c r="I64" i="47" s="1"/>
  <c r="D65" i="47"/>
  <c r="I65" i="47" s="1"/>
  <c r="E50" i="47"/>
  <c r="E51" i="47"/>
  <c r="E52" i="47"/>
  <c r="E53" i="47"/>
  <c r="E54" i="47"/>
  <c r="D50" i="47"/>
  <c r="D51" i="47"/>
  <c r="D52" i="47"/>
  <c r="D53" i="47"/>
  <c r="D54" i="47"/>
  <c r="E39" i="47"/>
  <c r="E40" i="47"/>
  <c r="E41" i="47"/>
  <c r="I41" i="47" s="1"/>
  <c r="E42" i="47"/>
  <c r="E43" i="47"/>
  <c r="D39" i="47"/>
  <c r="D40" i="47"/>
  <c r="D41" i="47"/>
  <c r="D42" i="47"/>
  <c r="D43" i="47"/>
  <c r="E28" i="47"/>
  <c r="E29" i="47"/>
  <c r="E30" i="47"/>
  <c r="E31" i="47"/>
  <c r="E32" i="47"/>
  <c r="D28" i="47"/>
  <c r="D29" i="47"/>
  <c r="D30" i="47"/>
  <c r="D31" i="47"/>
  <c r="D32" i="47"/>
  <c r="I51" i="47"/>
  <c r="I54" i="47"/>
  <c r="E72" i="47"/>
  <c r="E73" i="47"/>
  <c r="E74" i="47"/>
  <c r="E75" i="47"/>
  <c r="E76" i="47"/>
  <c r="D72" i="47"/>
  <c r="I72" i="47" s="1"/>
  <c r="D73" i="47"/>
  <c r="D74" i="47"/>
  <c r="I74" i="47" s="1"/>
  <c r="D75" i="47"/>
  <c r="D76" i="47"/>
  <c r="F77" i="47"/>
  <c r="G77" i="47"/>
  <c r="H77" i="47"/>
  <c r="G66" i="47"/>
  <c r="H66" i="47"/>
  <c r="B66" i="47"/>
  <c r="F55" i="47"/>
  <c r="H55" i="47"/>
  <c r="C55" i="47"/>
  <c r="B55" i="47"/>
  <c r="F44" i="47"/>
  <c r="H44" i="47"/>
  <c r="C44" i="47"/>
  <c r="B44" i="47"/>
  <c r="F33" i="47"/>
  <c r="H33" i="47"/>
  <c r="C33" i="47"/>
  <c r="B33" i="47"/>
  <c r="E71" i="47"/>
  <c r="D71" i="47"/>
  <c r="E70" i="47"/>
  <c r="D70" i="47"/>
  <c r="E69" i="47"/>
  <c r="D69" i="47"/>
  <c r="E68" i="47"/>
  <c r="D68" i="47"/>
  <c r="E67" i="47"/>
  <c r="D67" i="47"/>
  <c r="E60" i="47"/>
  <c r="D60" i="47"/>
  <c r="E59" i="47"/>
  <c r="D59" i="47"/>
  <c r="E58" i="47"/>
  <c r="D58" i="47"/>
  <c r="E57" i="47"/>
  <c r="D57" i="47"/>
  <c r="E56" i="47"/>
  <c r="D56" i="47"/>
  <c r="E49" i="47"/>
  <c r="D49" i="47"/>
  <c r="E48" i="47"/>
  <c r="D48" i="47"/>
  <c r="E47" i="47"/>
  <c r="D47" i="47"/>
  <c r="E46" i="47"/>
  <c r="D46" i="47"/>
  <c r="E45" i="47"/>
  <c r="D45" i="47"/>
  <c r="E38" i="47"/>
  <c r="D38" i="47"/>
  <c r="E37" i="47"/>
  <c r="D37" i="47"/>
  <c r="E36" i="47"/>
  <c r="D36" i="47"/>
  <c r="E35" i="47"/>
  <c r="D35" i="47"/>
  <c r="E34" i="47"/>
  <c r="D34" i="47"/>
  <c r="E27" i="47"/>
  <c r="D27" i="47"/>
  <c r="E26" i="47"/>
  <c r="D26" i="47"/>
  <c r="E25" i="47"/>
  <c r="D25" i="47"/>
  <c r="E24" i="47"/>
  <c r="D24" i="47"/>
  <c r="E23" i="47"/>
  <c r="D23" i="47"/>
  <c r="B53" i="45"/>
  <c r="F53" i="45"/>
  <c r="G53" i="45"/>
  <c r="H53" i="45"/>
  <c r="F52" i="45"/>
  <c r="G52" i="45"/>
  <c r="H52" i="45"/>
  <c r="E47" i="45"/>
  <c r="E51" i="45"/>
  <c r="E50" i="45"/>
  <c r="E49" i="45"/>
  <c r="E48" i="45"/>
  <c r="D51" i="45"/>
  <c r="D50" i="45"/>
  <c r="D49" i="45"/>
  <c r="D48" i="45"/>
  <c r="I48" i="45" s="1"/>
  <c r="D47" i="45"/>
  <c r="C52" i="45"/>
  <c r="B52" i="45"/>
  <c r="F46" i="45"/>
  <c r="G46" i="45"/>
  <c r="H46" i="45"/>
  <c r="E42" i="45"/>
  <c r="E43" i="45"/>
  <c r="E44" i="45"/>
  <c r="E45" i="45"/>
  <c r="D42" i="45"/>
  <c r="D43" i="45"/>
  <c r="D44" i="45"/>
  <c r="D45" i="45"/>
  <c r="C46" i="45"/>
  <c r="B46" i="45"/>
  <c r="F40" i="45"/>
  <c r="G40" i="45"/>
  <c r="H40" i="45"/>
  <c r="E36" i="45"/>
  <c r="E37" i="45"/>
  <c r="E38" i="45"/>
  <c r="D36" i="45"/>
  <c r="D37" i="45"/>
  <c r="D38" i="45"/>
  <c r="C40" i="45"/>
  <c r="B40" i="45"/>
  <c r="H34" i="45"/>
  <c r="F34" i="45"/>
  <c r="G34" i="45"/>
  <c r="E30" i="45"/>
  <c r="E31" i="45"/>
  <c r="E32" i="45"/>
  <c r="D30" i="45"/>
  <c r="D31" i="45"/>
  <c r="D32" i="45"/>
  <c r="C34" i="45"/>
  <c r="B34" i="45"/>
  <c r="E25" i="45"/>
  <c r="E26" i="45"/>
  <c r="E27" i="45"/>
  <c r="D25" i="45"/>
  <c r="D26" i="45"/>
  <c r="D27" i="45"/>
  <c r="E41" i="45"/>
  <c r="D41" i="45"/>
  <c r="E39" i="45"/>
  <c r="D39" i="45"/>
  <c r="E35" i="45"/>
  <c r="D35" i="45"/>
  <c r="E33" i="45"/>
  <c r="D33" i="45"/>
  <c r="E29" i="45"/>
  <c r="D29" i="45"/>
  <c r="E24" i="45"/>
  <c r="D24" i="45"/>
  <c r="E23" i="45"/>
  <c r="E28" i="45" s="1"/>
  <c r="D23" i="45"/>
  <c r="H38" i="44"/>
  <c r="G38" i="44"/>
  <c r="F38" i="44"/>
  <c r="B38" i="44"/>
  <c r="H37" i="44"/>
  <c r="G37" i="44"/>
  <c r="F37" i="44"/>
  <c r="C37" i="44"/>
  <c r="B37" i="44"/>
  <c r="E36" i="44"/>
  <c r="E37" i="44" s="1"/>
  <c r="D36" i="44"/>
  <c r="I35" i="44"/>
  <c r="H34" i="44"/>
  <c r="G34" i="44"/>
  <c r="F34" i="44"/>
  <c r="C34" i="44"/>
  <c r="B34" i="44"/>
  <c r="E32" i="44"/>
  <c r="H31" i="44"/>
  <c r="G31" i="44"/>
  <c r="F31" i="44"/>
  <c r="B31" i="44"/>
  <c r="E30" i="44"/>
  <c r="E29" i="44"/>
  <c r="D29" i="44"/>
  <c r="H28" i="44"/>
  <c r="G28" i="44"/>
  <c r="F28" i="44"/>
  <c r="B28" i="44"/>
  <c r="E27" i="44"/>
  <c r="D27" i="44"/>
  <c r="E26" i="44"/>
  <c r="H25" i="44"/>
  <c r="G25" i="44"/>
  <c r="F25" i="44"/>
  <c r="B25" i="44"/>
  <c r="E24" i="44"/>
  <c r="D24" i="44"/>
  <c r="E23" i="44"/>
  <c r="D23" i="44"/>
  <c r="H36" i="43"/>
  <c r="G36" i="43"/>
  <c r="F36" i="43"/>
  <c r="B36" i="43"/>
  <c r="H35" i="43"/>
  <c r="G35" i="43"/>
  <c r="F35" i="43"/>
  <c r="C35" i="43"/>
  <c r="B35" i="43"/>
  <c r="E34" i="43"/>
  <c r="E35" i="43" s="1"/>
  <c r="D34" i="43"/>
  <c r="I33" i="43"/>
  <c r="H32" i="43"/>
  <c r="G32" i="43"/>
  <c r="F32" i="43"/>
  <c r="B32" i="43"/>
  <c r="C31" i="43"/>
  <c r="E31" i="43" s="1"/>
  <c r="C30" i="43"/>
  <c r="H29" i="43"/>
  <c r="G29" i="43"/>
  <c r="F29" i="43"/>
  <c r="B29" i="43"/>
  <c r="C28" i="43"/>
  <c r="C27" i="43"/>
  <c r="H26" i="43"/>
  <c r="G26" i="43"/>
  <c r="F26" i="43"/>
  <c r="B26" i="43"/>
  <c r="C25" i="43"/>
  <c r="C24" i="43"/>
  <c r="E24" i="43" s="1"/>
  <c r="H23" i="43"/>
  <c r="G23" i="43"/>
  <c r="F23" i="43"/>
  <c r="B23" i="43"/>
  <c r="C22" i="43"/>
  <c r="E22" i="43" s="1"/>
  <c r="E21" i="43"/>
  <c r="D21" i="43"/>
  <c r="D127" i="49" l="1"/>
  <c r="E127" i="49"/>
  <c r="I42" i="47"/>
  <c r="D66" i="47"/>
  <c r="I39" i="47"/>
  <c r="I52" i="47"/>
  <c r="I32" i="47"/>
  <c r="D28" i="45"/>
  <c r="D22" i="43"/>
  <c r="D23" i="43" s="1"/>
  <c r="I34" i="43"/>
  <c r="I35" i="43" s="1"/>
  <c r="D24" i="43"/>
  <c r="I24" i="43" s="1"/>
  <c r="C26" i="43"/>
  <c r="I125" i="49"/>
  <c r="I121" i="49"/>
  <c r="E128" i="49"/>
  <c r="D128" i="49"/>
  <c r="I49" i="45"/>
  <c r="I51" i="45"/>
  <c r="I101" i="49"/>
  <c r="I80" i="49"/>
  <c r="D106" i="49"/>
  <c r="I104" i="49"/>
  <c r="I100" i="49"/>
  <c r="E106" i="49"/>
  <c r="I81" i="49"/>
  <c r="I102" i="49"/>
  <c r="I103" i="49"/>
  <c r="I79" i="49"/>
  <c r="I59" i="49"/>
  <c r="D85" i="49"/>
  <c r="E85" i="49"/>
  <c r="I82" i="49"/>
  <c r="I83" i="49"/>
  <c r="I40" i="49"/>
  <c r="I61" i="49"/>
  <c r="I24" i="49"/>
  <c r="I28" i="49"/>
  <c r="I50" i="49"/>
  <c r="I54" i="49"/>
  <c r="I63" i="49"/>
  <c r="I62" i="49"/>
  <c r="D64" i="49"/>
  <c r="I77" i="49"/>
  <c r="I108" i="49"/>
  <c r="E64" i="49"/>
  <c r="I60" i="49"/>
  <c r="I58" i="49"/>
  <c r="I119" i="49"/>
  <c r="I41" i="49"/>
  <c r="I113" i="49"/>
  <c r="I117" i="49"/>
  <c r="I126" i="49"/>
  <c r="I37" i="49"/>
  <c r="D43" i="49"/>
  <c r="E43" i="49"/>
  <c r="I39" i="49"/>
  <c r="I89" i="49"/>
  <c r="I38" i="49"/>
  <c r="I93" i="49"/>
  <c r="I67" i="49"/>
  <c r="I71" i="49"/>
  <c r="I75" i="49"/>
  <c r="I45" i="49"/>
  <c r="I70" i="49"/>
  <c r="I98" i="49"/>
  <c r="I44" i="49"/>
  <c r="I52" i="49"/>
  <c r="I26" i="49"/>
  <c r="I69" i="49"/>
  <c r="I111" i="49"/>
  <c r="I27" i="49"/>
  <c r="I31" i="49"/>
  <c r="I35" i="49"/>
  <c r="I97" i="49"/>
  <c r="I47" i="49"/>
  <c r="I51" i="49"/>
  <c r="I36" i="49"/>
  <c r="I29" i="49"/>
  <c r="I72" i="49"/>
  <c r="I91" i="49"/>
  <c r="I88" i="49"/>
  <c r="I74" i="49"/>
  <c r="I33" i="49"/>
  <c r="I105" i="49"/>
  <c r="I34" i="49"/>
  <c r="I95" i="49"/>
  <c r="I53" i="49"/>
  <c r="I76" i="49"/>
  <c r="I107" i="49"/>
  <c r="I114" i="49"/>
  <c r="I46" i="49"/>
  <c r="I57" i="49"/>
  <c r="I78" i="49"/>
  <c r="I86" i="49"/>
  <c r="I112" i="49"/>
  <c r="I116" i="49"/>
  <c r="I25" i="49"/>
  <c r="I32" i="49"/>
  <c r="I68" i="49"/>
  <c r="I84" i="49"/>
  <c r="I90" i="49"/>
  <c r="I94" i="49"/>
  <c r="I109" i="49"/>
  <c r="I120" i="49"/>
  <c r="I30" i="49"/>
  <c r="I42" i="49"/>
  <c r="I48" i="49"/>
  <c r="I55" i="49"/>
  <c r="I66" i="49"/>
  <c r="I73" i="49"/>
  <c r="I99" i="49"/>
  <c r="I110" i="49"/>
  <c r="I118" i="49"/>
  <c r="I23" i="49"/>
  <c r="I56" i="49"/>
  <c r="I92" i="49"/>
  <c r="I96" i="49"/>
  <c r="I115" i="49"/>
  <c r="I97" i="48"/>
  <c r="I102" i="48"/>
  <c r="I100" i="48"/>
  <c r="I98" i="48"/>
  <c r="E104" i="48"/>
  <c r="D104" i="48"/>
  <c r="D39" i="48"/>
  <c r="I65" i="49"/>
  <c r="I87" i="49"/>
  <c r="I49" i="49"/>
  <c r="I75" i="47"/>
  <c r="E103" i="48"/>
  <c r="I85" i="48"/>
  <c r="I84" i="48"/>
  <c r="I66" i="48"/>
  <c r="I83" i="48"/>
  <c r="E87" i="48"/>
  <c r="D87" i="48"/>
  <c r="I65" i="48"/>
  <c r="I69" i="48"/>
  <c r="I82" i="48"/>
  <c r="I49" i="48"/>
  <c r="I67" i="48"/>
  <c r="I68" i="48"/>
  <c r="D71" i="48"/>
  <c r="I53" i="48"/>
  <c r="I52" i="48"/>
  <c r="I51" i="48"/>
  <c r="I50" i="48"/>
  <c r="E55" i="48"/>
  <c r="I38" i="48"/>
  <c r="I60" i="48"/>
  <c r="I64" i="48"/>
  <c r="I95" i="48"/>
  <c r="I36" i="48"/>
  <c r="I37" i="48"/>
  <c r="I35" i="48"/>
  <c r="I34" i="48"/>
  <c r="I29" i="48"/>
  <c r="I33" i="48"/>
  <c r="I54" i="48"/>
  <c r="I27" i="48"/>
  <c r="I89" i="48"/>
  <c r="I93" i="48"/>
  <c r="I30" i="48"/>
  <c r="I44" i="48"/>
  <c r="I48" i="48"/>
  <c r="I42" i="48"/>
  <c r="I73" i="48"/>
  <c r="I86" i="48"/>
  <c r="I43" i="48"/>
  <c r="I47" i="48"/>
  <c r="I62" i="48"/>
  <c r="I74" i="48"/>
  <c r="I78" i="48"/>
  <c r="I28" i="48"/>
  <c r="I32" i="48"/>
  <c r="I94" i="48"/>
  <c r="I72" i="48"/>
  <c r="I76" i="48"/>
  <c r="I31" i="48"/>
  <c r="I63" i="48"/>
  <c r="I58" i="48"/>
  <c r="I77" i="48"/>
  <c r="I88" i="48"/>
  <c r="I92" i="48"/>
  <c r="I25" i="48"/>
  <c r="D55" i="48"/>
  <c r="I96" i="48"/>
  <c r="I26" i="48"/>
  <c r="I41" i="48"/>
  <c r="I59" i="48"/>
  <c r="E71" i="48"/>
  <c r="I75" i="48"/>
  <c r="I79" i="48"/>
  <c r="I45" i="48"/>
  <c r="I56" i="48"/>
  <c r="I90" i="48"/>
  <c r="I46" i="48"/>
  <c r="I57" i="48"/>
  <c r="I61" i="48"/>
  <c r="I70" i="48"/>
  <c r="I80" i="48"/>
  <c r="I91" i="48"/>
  <c r="I40" i="48"/>
  <c r="I76" i="47"/>
  <c r="I73" i="47"/>
  <c r="I43" i="47"/>
  <c r="E78" i="47"/>
  <c r="D78" i="47"/>
  <c r="E33" i="47"/>
  <c r="I31" i="47"/>
  <c r="I30" i="47"/>
  <c r="I62" i="47"/>
  <c r="I61" i="47"/>
  <c r="I40" i="47"/>
  <c r="I53" i="47"/>
  <c r="I50" i="47"/>
  <c r="I29" i="47"/>
  <c r="I28" i="47"/>
  <c r="E77" i="47"/>
  <c r="D77" i="47"/>
  <c r="E66" i="47"/>
  <c r="E55" i="47"/>
  <c r="D55" i="47"/>
  <c r="I23" i="47"/>
  <c r="I27" i="47"/>
  <c r="E44" i="47"/>
  <c r="I46" i="47"/>
  <c r="D44" i="47"/>
  <c r="I69" i="47"/>
  <c r="I48" i="47"/>
  <c r="I67" i="47"/>
  <c r="I71" i="47"/>
  <c r="I47" i="47"/>
  <c r="D33" i="47"/>
  <c r="I68" i="47"/>
  <c r="I24" i="47"/>
  <c r="I59" i="47"/>
  <c r="I35" i="47"/>
  <c r="I36" i="47"/>
  <c r="I49" i="47"/>
  <c r="I34" i="47"/>
  <c r="I38" i="47"/>
  <c r="I57" i="47"/>
  <c r="I26" i="47"/>
  <c r="I37" i="47"/>
  <c r="I58" i="47"/>
  <c r="I70" i="47"/>
  <c r="I60" i="47"/>
  <c r="I25" i="47"/>
  <c r="I56" i="47"/>
  <c r="I45" i="47"/>
  <c r="I43" i="45"/>
  <c r="D52" i="45"/>
  <c r="I37" i="45"/>
  <c r="I50" i="45"/>
  <c r="I23" i="44"/>
  <c r="E28" i="44"/>
  <c r="E31" i="44"/>
  <c r="E52" i="45"/>
  <c r="I44" i="45"/>
  <c r="I36" i="44"/>
  <c r="I47" i="45"/>
  <c r="D53" i="45"/>
  <c r="E53" i="45"/>
  <c r="D46" i="45"/>
  <c r="I45" i="45"/>
  <c r="E46" i="45"/>
  <c r="I42" i="45"/>
  <c r="I36" i="45"/>
  <c r="I38" i="45"/>
  <c r="E40" i="45"/>
  <c r="I30" i="45"/>
  <c r="E34" i="45"/>
  <c r="D40" i="45"/>
  <c r="I31" i="45"/>
  <c r="I26" i="45"/>
  <c r="D34" i="45"/>
  <c r="I32" i="45"/>
  <c r="I27" i="45"/>
  <c r="I25" i="45"/>
  <c r="E23" i="43"/>
  <c r="D28" i="43"/>
  <c r="D30" i="43"/>
  <c r="E28" i="43"/>
  <c r="E30" i="43"/>
  <c r="E32" i="43" s="1"/>
  <c r="C29" i="43"/>
  <c r="D31" i="43"/>
  <c r="I31" i="43" s="1"/>
  <c r="C36" i="43"/>
  <c r="C23" i="43"/>
  <c r="D25" i="43"/>
  <c r="D27" i="43"/>
  <c r="E25" i="43"/>
  <c r="E26" i="43" s="1"/>
  <c r="E27" i="43"/>
  <c r="C32" i="43"/>
  <c r="I23" i="45"/>
  <c r="I33" i="45"/>
  <c r="I39" i="45"/>
  <c r="I24" i="45"/>
  <c r="I41" i="45"/>
  <c r="I35" i="45"/>
  <c r="I29" i="45"/>
  <c r="D37" i="44"/>
  <c r="D32" i="44"/>
  <c r="D33" i="44"/>
  <c r="E33" i="44"/>
  <c r="E34" i="44" s="1"/>
  <c r="D30" i="44"/>
  <c r="D31" i="44" s="1"/>
  <c r="C31" i="44"/>
  <c r="I29" i="44"/>
  <c r="C28" i="44"/>
  <c r="D26" i="44"/>
  <c r="D28" i="44" s="1"/>
  <c r="I27" i="44"/>
  <c r="E25" i="44"/>
  <c r="I24" i="44"/>
  <c r="C38" i="44"/>
  <c r="C25" i="44"/>
  <c r="I37" i="44"/>
  <c r="D25" i="44"/>
  <c r="D35" i="43"/>
  <c r="I21" i="43"/>
  <c r="I22" i="43" l="1"/>
  <c r="D26" i="43"/>
  <c r="I28" i="43"/>
  <c r="I27" i="43"/>
  <c r="E36" i="43"/>
  <c r="I29" i="43"/>
  <c r="I127" i="49"/>
  <c r="I128" i="49"/>
  <c r="I130" i="49" s="1"/>
  <c r="I28" i="45"/>
  <c r="I52" i="45"/>
  <c r="I53" i="45"/>
  <c r="I55" i="45" s="1"/>
  <c r="I106" i="49"/>
  <c r="I85" i="49"/>
  <c r="I64" i="49"/>
  <c r="I43" i="49"/>
  <c r="I104" i="48"/>
  <c r="I106" i="48" s="1"/>
  <c r="I39" i="48"/>
  <c r="I103" i="48"/>
  <c r="I87" i="48"/>
  <c r="I71" i="48"/>
  <c r="I55" i="48"/>
  <c r="I77" i="47"/>
  <c r="I66" i="47"/>
  <c r="I55" i="47"/>
  <c r="I44" i="47"/>
  <c r="I33" i="47"/>
  <c r="I78" i="47"/>
  <c r="I80" i="47" s="1"/>
  <c r="D34" i="44"/>
  <c r="I46" i="45"/>
  <c r="I40" i="45"/>
  <c r="I34" i="45"/>
  <c r="E29" i="43"/>
  <c r="I25" i="43"/>
  <c r="I26" i="43" s="1"/>
  <c r="D36" i="43"/>
  <c r="D32" i="43"/>
  <c r="D29" i="43"/>
  <c r="I30" i="43"/>
  <c r="I32" i="43" s="1"/>
  <c r="I30" i="44"/>
  <c r="I31" i="44" s="1"/>
  <c r="I33" i="44"/>
  <c r="I26" i="44"/>
  <c r="I28" i="44" s="1"/>
  <c r="I32" i="44"/>
  <c r="E38" i="44"/>
  <c r="D38" i="44"/>
  <c r="I25" i="44"/>
  <c r="I23" i="43"/>
  <c r="I36" i="43" l="1"/>
  <c r="I38" i="43" s="1"/>
  <c r="I34" i="44"/>
  <c r="I38" i="44"/>
  <c r="I40" i="44" s="1"/>
</calcChain>
</file>

<file path=xl/sharedStrings.xml><?xml version="1.0" encoding="utf-8"?>
<sst xmlns="http://schemas.openxmlformats.org/spreadsheetml/2006/main" count="661" uniqueCount="289">
  <si>
    <t>NADĚJE</t>
  </si>
  <si>
    <t>Diakonie Beránek z.s.</t>
  </si>
  <si>
    <t>Společnost Dolmen, z.ú.</t>
  </si>
  <si>
    <t>Spokojený domov, o.p.s.</t>
  </si>
  <si>
    <t>Návrat, o.p.s.</t>
  </si>
  <si>
    <t>MCU KOLOSEUM, o.p.s.</t>
  </si>
  <si>
    <t>Ruprechtický farní spolek</t>
  </si>
  <si>
    <t>Romodrom, o.p.s.</t>
  </si>
  <si>
    <t>Charita Česká Lípa</t>
  </si>
  <si>
    <t>Národní ústav pro autismus, z.ú.</t>
  </si>
  <si>
    <t>SeneCura SeniorCentrum Liberec s.r.o.</t>
  </si>
  <si>
    <t>doplňte</t>
  </si>
  <si>
    <t>Příjemce</t>
  </si>
  <si>
    <t xml:space="preserve">	
ROZKOŠ bez RIZIKA, z. s.</t>
  </si>
  <si>
    <t xml:space="preserve">	Most k naději, z.s.</t>
  </si>
  <si>
    <t>ADVAITA, z. ú.</t>
  </si>
  <si>
    <t>AHC Senior centrum Nový Bor a.s.</t>
  </si>
  <si>
    <t>ALCH Lomnice, SE</t>
  </si>
  <si>
    <t>Alvalída, z. s.</t>
  </si>
  <si>
    <t>ALZHEIMER HOME z.ú.</t>
  </si>
  <si>
    <t>Amina - služby pro rodinu, o.p.s.</t>
  </si>
  <si>
    <t>Anděl strážný, z.ú.</t>
  </si>
  <si>
    <t>APOSS Liberec, příspěvková organizace</t>
  </si>
  <si>
    <t>Bílý kruh bezpečí, z.s.</t>
  </si>
  <si>
    <t>Buona Strada s.r.o.</t>
  </si>
  <si>
    <t>Centrum intervenčních a psychosociálních služeb Libereckého kraje, příspěvková organizace</t>
  </si>
  <si>
    <t>Centrum LIRA, z. ú.</t>
  </si>
  <si>
    <t>Centrum pro dětský sluch Tamtam, o.p.s.</t>
  </si>
  <si>
    <t>Centrum pro integraci cizinců, o.p.s.</t>
  </si>
  <si>
    <t>CENTRUM PRO ZDRAVOTNĚ POSTIŽENÉ Libereckého kraje, o.p.s.</t>
  </si>
  <si>
    <t>Centrum sociálních služeb Jablonec nad Nisou, p.o.</t>
  </si>
  <si>
    <t>Centrum zdravotní a sociální péče Liberec, příspěvková organizace</t>
  </si>
  <si>
    <t>Česká unie neslyšících, z.ú.</t>
  </si>
  <si>
    <t>Člověk v tísni, o.p.s.</t>
  </si>
  <si>
    <t>Déčko Liberec z.s.</t>
  </si>
  <si>
    <t>Dětské centrum Jilemnice, příspěvková organizace</t>
  </si>
  <si>
    <t>Dětské centrum Liberec, příspěvková organizace</t>
  </si>
  <si>
    <t>Dětské centrum Semily, příspěvková organizace</t>
  </si>
  <si>
    <t>DH Liberec, o.p.s.</t>
  </si>
  <si>
    <t>Diakonie ČCE - středisko Světlo ve Vrchlabí</t>
  </si>
  <si>
    <t>Diakonie ČCE - středisko v Jablonci nad Nisou</t>
  </si>
  <si>
    <t>Diecézní charita Litoměřice</t>
  </si>
  <si>
    <t>Domácí hospic 14 pomocníků, z.ú.</t>
  </si>
  <si>
    <t>Domov a Centrum aktivity, příspěvková organizace</t>
  </si>
  <si>
    <t>Domov a Centrum denních služeb Jablonec nad Nisou, příspěvková organizace</t>
  </si>
  <si>
    <t>Domov důchodců a dům s pečovatelskou službou Zákupy, příspěvková organizace</t>
  </si>
  <si>
    <t>Domov důchodců Český Dub, příspěvková organizace</t>
  </si>
  <si>
    <t>Domov důchodců Jablonecké Paseky, příspěvková organizace</t>
  </si>
  <si>
    <t>Domov důchodců Jindřichovice pod Smrkem, příspěvková organizace</t>
  </si>
  <si>
    <t>Domov důchodců Rokytnice nad Jizerou, příspěvková organizace</t>
  </si>
  <si>
    <t>Domov důchodců Sloup v Čechách, příspěvková organizace</t>
  </si>
  <si>
    <t>Domov důchodců Velké Hamry, příspěvková organizace</t>
  </si>
  <si>
    <t>Domov Raspenava, příspěvková organizace</t>
  </si>
  <si>
    <t>Domov seniorů Vratislavice, příspěvková organizace</t>
  </si>
  <si>
    <t>Domov Sluneční dvůr, příspěvková organizace</t>
  </si>
  <si>
    <t>DOMOV U SPASITELE středisko Husitské diakonie</t>
  </si>
  <si>
    <t>Dům penzion pro důchodce, příspěvková organizace</t>
  </si>
  <si>
    <t>Dům seniorů Františkov, Liberec, příspěvková organizace</t>
  </si>
  <si>
    <t>ELVA HELP z.s.</t>
  </si>
  <si>
    <t>FOKUS Liberec o.p.s.</t>
  </si>
  <si>
    <t>FOKUS Semily, z.s.</t>
  </si>
  <si>
    <t>FOKUS Turnov, z.s.</t>
  </si>
  <si>
    <t>Global Partner Péče, z.ú</t>
  </si>
  <si>
    <t>Hospic sv. Zdislavy, o.p.s.</t>
  </si>
  <si>
    <t>Charita Liberec</t>
  </si>
  <si>
    <t>Charita Most</t>
  </si>
  <si>
    <t>Charita Semily</t>
  </si>
  <si>
    <t>Jedličkův ústav, příspěvková organizace</t>
  </si>
  <si>
    <t>LAMPA, z. s.</t>
  </si>
  <si>
    <t>Laxus z. ú.</t>
  </si>
  <si>
    <t>Maják Hrádek z. ú.</t>
  </si>
  <si>
    <t>Maják NMPS, z. ú.</t>
  </si>
  <si>
    <t>Maják Plus, z. ú.</t>
  </si>
  <si>
    <t>MAREVA z.s.</t>
  </si>
  <si>
    <t>Mateřská škola a Základní škola Sluníčko Turnov, příspěvková organizace</t>
  </si>
  <si>
    <t>Město Cvikov</t>
  </si>
  <si>
    <t>Město Desná</t>
  </si>
  <si>
    <t>Město Frýdlant</t>
  </si>
  <si>
    <t>Město Hodkovice nad Mohelkou</t>
  </si>
  <si>
    <t>Město Chrastava</t>
  </si>
  <si>
    <t>Město Jablonné v Podještědí</t>
  </si>
  <si>
    <t>Město Jilemnice</t>
  </si>
  <si>
    <t>Město Kamenický Šenov</t>
  </si>
  <si>
    <t>Město Nové Město pod Smrkem</t>
  </si>
  <si>
    <t>MĚSTO RASPENAVA</t>
  </si>
  <si>
    <t>Město Rychnov u Jablonce nad Nisou</t>
  </si>
  <si>
    <t>Město Stráž pod Ralskem</t>
  </si>
  <si>
    <t>Město Velké Hamry</t>
  </si>
  <si>
    <t>Město Železný Brod</t>
  </si>
  <si>
    <t>MěÚ Tanvald</t>
  </si>
  <si>
    <t>Mgr. Lucie Jursíková Brožková</t>
  </si>
  <si>
    <t>Nemocnice Jablonec nad Nisou, p.o.</t>
  </si>
  <si>
    <t>Nemocnice následné péče s poliklinikou Lomnice nad Popelkou</t>
  </si>
  <si>
    <t>Nemocnice s poliklinikou Česká Lípa, a. s.</t>
  </si>
  <si>
    <t>Občanské sdružení D.R.A.K.</t>
  </si>
  <si>
    <t>Obec Horní Branná</t>
  </si>
  <si>
    <t>Obec Karlovice</t>
  </si>
  <si>
    <t>Obec Mírová pod Kozákovem</t>
  </si>
  <si>
    <t>Obec Poniklá-Pečovatelská služba Poniklá</t>
  </si>
  <si>
    <t>Oblastní charita Jičín</t>
  </si>
  <si>
    <t>Ostara, příspěvková organizace</t>
  </si>
  <si>
    <t>Pečovatelská služba Český Dub, příspěvková organizace</t>
  </si>
  <si>
    <t>Pečovatelská služba Hrádek nad Nisou, příspěvková organizace</t>
  </si>
  <si>
    <t>Pečovatelská služba Lomnice nad Popelkou, příspěvková organizace</t>
  </si>
  <si>
    <t>Promedicus Semily s.r.o.</t>
  </si>
  <si>
    <t>Přístav 3V, z. ú.</t>
  </si>
  <si>
    <t>Reva o. p. s.</t>
  </si>
  <si>
    <t>Rodina v centru, z.ú.</t>
  </si>
  <si>
    <t>Rodina24 z. ú.</t>
  </si>
  <si>
    <t>Rytmus Liberec, o.p.s.</t>
  </si>
  <si>
    <t>SAREMA LIBEREC s.r.o.</t>
  </si>
  <si>
    <t>Sdružení TULIPAN, z.s.</t>
  </si>
  <si>
    <t>Sdružení zdravotně postižených Česká Lípa, o.p.s.</t>
  </si>
  <si>
    <t>SeniA z.s.</t>
  </si>
  <si>
    <t>SLUNCE VŠEM, zapsaný spolek</t>
  </si>
  <si>
    <t>Služby sociální péče TEREZA, příspěvková organizace</t>
  </si>
  <si>
    <t>Sociální služby města České Lípy, příspěvková organizace</t>
  </si>
  <si>
    <t>Sociální služby města Doksy, příspěvková organizace</t>
  </si>
  <si>
    <t>Sociální služby města Mimoň, příspěvková organizace</t>
  </si>
  <si>
    <t>Sociální služby města Nový Bor, příspěvková organizace</t>
  </si>
  <si>
    <t>Sociální služby Semily, příspěvková organizace</t>
  </si>
  <si>
    <t>Tichý svět, o.p.s.</t>
  </si>
  <si>
    <t>TyfloCentrum Liberec o. p. s.</t>
  </si>
  <si>
    <t>Tyfloservis, o.p.s.</t>
  </si>
  <si>
    <t>Vojtella o.p.s.</t>
  </si>
  <si>
    <t>Zdravotně sociální služby Turnov</t>
  </si>
  <si>
    <t>Život 90, z.ú.</t>
  </si>
  <si>
    <t>Denní a pobytové sociální služby Česká Lípa, příspěvková organizace</t>
  </si>
  <si>
    <t xml:space="preserve">Global Partner sociální služby s.r.o.                           </t>
  </si>
  <si>
    <t>IČO</t>
  </si>
  <si>
    <t>SOUČET MZDOVÝCH NÁKLADŮ</t>
  </si>
  <si>
    <t>ROZDÍL (MUSÍ BÝT NULA)</t>
  </si>
  <si>
    <t>Pokyny:</t>
  </si>
  <si>
    <t>VYPLŇTE VÝŠI POSKYTNUTÉ DOTACE</t>
  </si>
  <si>
    <t>číslo regist. služby:</t>
  </si>
  <si>
    <t>Počet úvazků v síti:</t>
  </si>
  <si>
    <t>KONTROLA SPRÁVNOSTI:</t>
  </si>
  <si>
    <t>vyberte z rolovacího pole</t>
  </si>
  <si>
    <t>Řádky nelze odstranit kvůli zamčeným vzorcům. Přebytečné řádky nechte prázdné.</t>
  </si>
  <si>
    <t>Celkem za leden</t>
  </si>
  <si>
    <t>Celkem za únor</t>
  </si>
  <si>
    <t>Celkem za březen</t>
  </si>
  <si>
    <t>Celkem za duben</t>
  </si>
  <si>
    <t>Celkem za květen</t>
  </si>
  <si>
    <t>CELKEM</t>
  </si>
  <si>
    <t>Sloupec C až H jsou částky zahrnuté v dotaci.</t>
  </si>
  <si>
    <t>Vyplňte sloupce A, B, C za jednotlivé měsíce (leden-květen).</t>
  </si>
  <si>
    <t>Sloupec E, F se vypočítá automaticky, částku můžete však pokrátit, zaokrouhlit, smazat.</t>
  </si>
  <si>
    <t>Doporučený tisk na A4.</t>
  </si>
  <si>
    <r>
      <t xml:space="preserve">Zaměstnanec                                         </t>
    </r>
    <r>
      <rPr>
        <b/>
        <sz val="12"/>
        <color rgb="FFFF0000"/>
        <rFont val="Aptos Narrow"/>
        <family val="2"/>
        <scheme val="minor"/>
      </rPr>
      <t xml:space="preserve"> vyplňte </t>
    </r>
  </si>
  <si>
    <r>
      <t xml:space="preserve">HRUBÁ MZDA             </t>
    </r>
    <r>
      <rPr>
        <b/>
        <sz val="12"/>
        <color rgb="FFFF0000"/>
        <rFont val="Aptos Narrow"/>
        <family val="2"/>
        <scheme val="minor"/>
      </rPr>
      <t xml:space="preserve">                   vyplňte výši hrubé mzdy</t>
    </r>
  </si>
  <si>
    <r>
      <t xml:space="preserve">HRUBÁ MZDA hrazená z dotace  </t>
    </r>
    <r>
      <rPr>
        <b/>
        <sz val="12"/>
        <color rgb="FFFF0000"/>
        <rFont val="Aptos Narrow"/>
        <family val="2"/>
        <scheme val="minor"/>
      </rPr>
      <t xml:space="preserve">                 vyplňte pouze částku hrazenou z dotace</t>
    </r>
  </si>
  <si>
    <r>
      <t xml:space="preserve">SP odvedené zaměstnavatelem, sazba 24,8 nebo snížená sazba 19,8         </t>
    </r>
    <r>
      <rPr>
        <b/>
        <sz val="12"/>
        <color rgb="FFFF0000"/>
        <rFont val="Aptos Narrow"/>
        <family val="2"/>
        <scheme val="minor"/>
      </rPr>
      <t>vypočte se samo, můžete si pokrátit</t>
    </r>
  </si>
  <si>
    <r>
      <t xml:space="preserve">Pojištění                  </t>
    </r>
    <r>
      <rPr>
        <b/>
        <sz val="12"/>
        <color rgb="FFFF0000"/>
        <rFont val="Aptos Narrow"/>
        <family val="2"/>
        <scheme val="minor"/>
      </rPr>
      <t xml:space="preserve"> vyplňte pouze částku hrazenou z dotace</t>
    </r>
  </si>
  <si>
    <r>
      <t xml:space="preserve">Ostatní                     </t>
    </r>
    <r>
      <rPr>
        <b/>
        <sz val="12"/>
        <color rgb="FFFF0000"/>
        <rFont val="Aptos Narrow"/>
        <family val="2"/>
        <scheme val="minor"/>
      </rPr>
      <t xml:space="preserve">   vyplňte pouze částku hrazenou z dotace</t>
    </r>
  </si>
  <si>
    <r>
      <t xml:space="preserve">Mzdové náklady celkem                       </t>
    </r>
    <r>
      <rPr>
        <b/>
        <sz val="12"/>
        <color rgb="FFFF0000"/>
        <rFont val="Aptos Narrow"/>
        <family val="2"/>
        <scheme val="minor"/>
      </rPr>
      <t xml:space="preserve">       nic nepsat-vzorec</t>
    </r>
  </si>
  <si>
    <r>
      <t xml:space="preserve">1) Součtový řádek pod tabulkou (červená čísla) musí být odsouhlasen na Vaši </t>
    </r>
    <r>
      <rPr>
        <b/>
        <sz val="12"/>
        <color rgb="FFFF0000"/>
        <rFont val="Aptos Narrow"/>
        <family val="2"/>
        <scheme val="minor"/>
      </rPr>
      <t>"Výsledovku po zakázkách"</t>
    </r>
    <r>
      <rPr>
        <sz val="12"/>
        <color rgb="FFFF0000"/>
        <rFont val="Aptos Narrow"/>
        <family val="2"/>
        <scheme val="minor"/>
      </rPr>
      <t xml:space="preserve"> (HM, SP, ZP, celkem)</t>
    </r>
  </si>
  <si>
    <r>
      <t xml:space="preserve">2) VYPOČTENÝ </t>
    </r>
    <r>
      <rPr>
        <b/>
        <sz val="12"/>
        <color rgb="FFFF0000"/>
        <rFont val="Aptos Narrow"/>
        <family val="2"/>
        <scheme val="minor"/>
      </rPr>
      <t xml:space="preserve">ROZDÍL </t>
    </r>
    <r>
      <rPr>
        <sz val="12"/>
        <color rgb="FFFF0000"/>
        <rFont val="Aptos Narrow"/>
        <family val="2"/>
        <scheme val="minor"/>
      </rPr>
      <t xml:space="preserve">V ČERVENÉ BUŇCE MUSÍ BÝT </t>
    </r>
    <r>
      <rPr>
        <b/>
        <sz val="12"/>
        <color rgb="FFFF0000"/>
        <rFont val="Aptos Narrow"/>
        <family val="2"/>
        <scheme val="minor"/>
      </rPr>
      <t>NULA</t>
    </r>
    <r>
      <rPr>
        <sz val="12"/>
        <color rgb="FFFF0000"/>
        <rFont val="Aptos Narrow"/>
        <family val="2"/>
        <scheme val="minor"/>
      </rPr>
      <t xml:space="preserve"> (DOTACE JE SPRÁVNĚ ROZÚČTOVÁNA DO MZDOVÝCH NÁKLADŮ-NIC NECHYBÍ ANI NEPŘEBÝVÁ)</t>
    </r>
  </si>
  <si>
    <r>
      <t xml:space="preserve">3) KONTROLA SE </t>
    </r>
    <r>
      <rPr>
        <b/>
        <sz val="12"/>
        <color rgb="FFFF0000"/>
        <rFont val="Aptos Narrow"/>
        <family val="2"/>
        <scheme val="minor"/>
      </rPr>
      <t>"ZÁVĚREČNÝM VYÚČTOVÁNÍM DOTACE"</t>
    </r>
    <r>
      <rPr>
        <sz val="12"/>
        <color rgb="FFFF0000"/>
        <rFont val="Aptos Narrow"/>
        <family val="2"/>
        <scheme val="minor"/>
      </rPr>
      <t>. CELÝ SLOUPEC "HRAZENO Z DOTACE" SEDÍ PO JEDNOTLIVÝCH MĚSÍCÍCH NA TUTO TABULKU.</t>
    </r>
  </si>
  <si>
    <t>ROZDÍL (MUSÍ BÝT NULA), POKUD JE V ŘÁDKU NULA, DOTACE JE V POŘÁDKU.</t>
  </si>
  <si>
    <t>Název organizace, IČO, č. registrace služby a další údaje vyplňte podle skutečnosti.</t>
  </si>
  <si>
    <t>Tato tabulka odhalí většinu chyb či nedostatků ve vyúčtování. Vždy vycházejte ze mzdových listů. Hlídejte si také max. počet úvazků, které máte v síti na měsíc.</t>
  </si>
  <si>
    <t>NEPOVINNÁ KONTROLNÍ TABULKA K DOTACI POSKYTNUTÉ LIBERECKÝM KRAJEM</t>
  </si>
  <si>
    <r>
      <t>Kontrolní tabulka je nový nástroj, který slouží k rychlému ověření správnosti Závěrečného vyúčtování pro ekonomy nebo ředitele.</t>
    </r>
    <r>
      <rPr>
        <b/>
        <sz val="12"/>
        <color rgb="FFEE0000"/>
        <rFont val="Times New Roman"/>
        <family val="1"/>
        <charset val="238"/>
      </rPr>
      <t xml:space="preserve"> </t>
    </r>
  </si>
  <si>
    <t xml:space="preserve">Vzhledem k chybovosti v předchozích letech přes 80% doporučuji ověřit správnost dotace. Vyhnete se tak přeúčtováním a opravám, ke kterým dochází na konci roku. </t>
  </si>
  <si>
    <t xml:space="preserve">Je to informace pro Vás, že ve vyúčtování nejsou žádné závažné chyby. </t>
  </si>
  <si>
    <t>Ekonom KÚ LK důkladně Vaše vyúčtování překontroluje spolu s ostatními podklady bez ohledu na vyplnění této tabulky.</t>
  </si>
  <si>
    <r>
      <t xml:space="preserve">SP odvedené zaměstnavatelem, sazba 24,8 nebo snížená sazba 19,8         </t>
    </r>
    <r>
      <rPr>
        <b/>
        <sz val="12"/>
        <color rgb="FFEE0000"/>
        <rFont val="Aptos Narrow"/>
        <family val="2"/>
        <scheme val="minor"/>
      </rPr>
      <t>vzorec-</t>
    </r>
    <r>
      <rPr>
        <b/>
        <sz val="12"/>
        <color rgb="FFFF0000"/>
        <rFont val="Aptos Narrow"/>
        <family val="2"/>
        <scheme val="minor"/>
      </rPr>
      <t>vypočte se samo, částku ale můžete přepsat</t>
    </r>
  </si>
  <si>
    <r>
      <t xml:space="preserve">ZP odvedené zaměstnavatelem sazba 9          </t>
    </r>
    <r>
      <rPr>
        <b/>
        <sz val="12"/>
        <color rgb="FFFF0000"/>
        <rFont val="Aptos Narrow"/>
        <family val="2"/>
        <scheme val="minor"/>
      </rPr>
      <t xml:space="preserve">              vzorec-vypočte se samo, částku ale můžete přepsat</t>
    </r>
  </si>
  <si>
    <r>
      <t xml:space="preserve">Náhrada za nemoc    </t>
    </r>
    <r>
      <rPr>
        <b/>
        <sz val="12"/>
        <color rgb="FFFF0000"/>
        <rFont val="Aptos Narrow"/>
        <family val="2"/>
        <scheme val="minor"/>
      </rPr>
      <t>vyplňte pouze částku hrazenou z dotace</t>
    </r>
  </si>
  <si>
    <t>Do modrého řádku č. 105, sloupce I vyplňte výši poskytnuté dotace.</t>
  </si>
  <si>
    <t>HODNOTA V ČERVENÉ BUŇCE (SLOUPEC I, ŘÁDEK 38) MUSÍ BÝT NULA (DOTACE JE SPRÁVNĚ ROZÚČTOVÁNA DO MZDOVÝCH NÁKLADŮ-NIC NECHYBÍ ANI NEPŘEBÝVÁ)</t>
  </si>
  <si>
    <r>
      <t xml:space="preserve">ZP odvedené zaměstnavatelem sazba 9               </t>
    </r>
    <r>
      <rPr>
        <b/>
        <sz val="12"/>
        <color rgb="FFFF0000"/>
        <rFont val="Aptos Narrow"/>
        <family val="2"/>
        <scheme val="minor"/>
      </rPr>
      <t xml:space="preserve"> vypočte se samo, můžete si pokrátit</t>
    </r>
  </si>
  <si>
    <r>
      <t xml:space="preserve">Náhrada za nemoc                                   </t>
    </r>
    <r>
      <rPr>
        <b/>
        <sz val="12"/>
        <color rgb="FFFF0000"/>
        <rFont val="Aptos Narrow"/>
        <family val="2"/>
        <scheme val="minor"/>
      </rPr>
      <t>vyplňte pouze částku hrazenou z dotace</t>
    </r>
  </si>
  <si>
    <r>
      <t xml:space="preserve">ZP odvedené zaměstnavatelem sazba 9                </t>
    </r>
    <r>
      <rPr>
        <b/>
        <sz val="12"/>
        <color rgb="FFFF0000"/>
        <rFont val="Aptos Narrow"/>
        <family val="2"/>
        <scheme val="minor"/>
      </rPr>
      <t xml:space="preserve"> vzorec-vypočte se samo, částku ale můžete přepsat</t>
    </r>
  </si>
  <si>
    <r>
      <t xml:space="preserve">SP odvedené zaměstnavatelem, sazba 24,8 nebo snížená sazba 19,8         </t>
    </r>
    <r>
      <rPr>
        <b/>
        <sz val="12"/>
        <color rgb="FFFF0000"/>
        <rFont val="Aptos Narrow"/>
        <family val="2"/>
        <scheme val="minor"/>
      </rPr>
      <t>vzorec-vypočte se samo, částku ale můžete přepsat</t>
    </r>
  </si>
  <si>
    <r>
      <t xml:space="preserve">ZP odvedené zaměstnavatelem sazba 9          </t>
    </r>
    <r>
      <rPr>
        <b/>
        <sz val="12"/>
        <color rgb="FFFF0000"/>
        <rFont val="Aptos Narrow"/>
        <family val="2"/>
        <scheme val="minor"/>
      </rPr>
      <t xml:space="preserve">       vzorec-vypočte se samo, částku ale můžete přepsat</t>
    </r>
  </si>
  <si>
    <t>Do modrého řádku č. 54, sloupce I vyplňte výši poskytnuté dotace.</t>
  </si>
  <si>
    <t>Do modrého řádku č. 39, sloupce I vyplňte výši poskytnuté dotace.</t>
  </si>
  <si>
    <t>Do modrého řádku č. 79, sloupce I vyplňte výši poskytnuté dotace.</t>
  </si>
  <si>
    <t>Do modrého řádku č. 129, sloupce I vyplňte výši poskytnuté dotace.</t>
  </si>
  <si>
    <t>SESTŘIČKA SOS, z. ú.</t>
  </si>
  <si>
    <t>Ověření správnosti vyúčtování je však zcela dobrovolné, mohlo by však výrazně snížit chybovost a poskytnout Vám rychlou zpětnou vazbu.</t>
  </si>
  <si>
    <t>2) VYPOČTENÝ ROZDÍL V ČERVENÉ BUŇCE MUSÍ BÝT NULA (DOTACE JE SPRÁVNĚ ROZÚČTOVÁNA DO MZDOVÝCH NÁKLADŮ-NIC NECHYBÍ ANI NEPŘEBÝVÁ)</t>
  </si>
  <si>
    <t>Zaměstnanec A leden 2026</t>
  </si>
  <si>
    <t>Zaměstnanec B leden 2026</t>
  </si>
  <si>
    <t>Zaměstnanec A únor 2026</t>
  </si>
  <si>
    <t>Zaměstnanec B únor 2026</t>
  </si>
  <si>
    <t>Zaměstnanec A březen 2026</t>
  </si>
  <si>
    <t>Zaměstnanec B březen 2026</t>
  </si>
  <si>
    <t>Zaměstnanec A duben 2026</t>
  </si>
  <si>
    <t>Zaměstnanec B duben 2026</t>
  </si>
  <si>
    <t>Zaměstnanec A květen 2026</t>
  </si>
  <si>
    <t>Zaměstnanec B květen 2026</t>
  </si>
  <si>
    <t>Zaměstnanec C leden 2026</t>
  </si>
  <si>
    <t>Zaměstnanec D leden 2026</t>
  </si>
  <si>
    <t>Zaměstnanec E leden 2026</t>
  </si>
  <si>
    <t>Zaměstnanec C únor 2026</t>
  </si>
  <si>
    <t>Zaměstnanec D únor 2026</t>
  </si>
  <si>
    <t>Zaměstnanec E únor 2026</t>
  </si>
  <si>
    <t>Zaměstnanec C březen 2026</t>
  </si>
  <si>
    <t>Zaměstnanec D březen 2026</t>
  </si>
  <si>
    <t>Zaměstnanec E březen 2026</t>
  </si>
  <si>
    <t>Zaměstnanec C duben 2026</t>
  </si>
  <si>
    <t>Zaměstnanec D duben 2026</t>
  </si>
  <si>
    <t>Zaměstnanec E duben 2026</t>
  </si>
  <si>
    <t>Zaměstnanec C květen 2026</t>
  </si>
  <si>
    <t>Zaměstnanec D květen 2026</t>
  </si>
  <si>
    <t>Zaměstnanec E květen 2026</t>
  </si>
  <si>
    <t>Zaměstnanec F leden 2026</t>
  </si>
  <si>
    <t>Zaměstnanec G leden 2026</t>
  </si>
  <si>
    <t>Zaměstnanec H leden 2026</t>
  </si>
  <si>
    <t>Zaměstnanec CH leden 2026</t>
  </si>
  <si>
    <t>Zaměstnanec I leden 2026</t>
  </si>
  <si>
    <t>Zaměstnanec F únor 2026</t>
  </si>
  <si>
    <t>Zaměstnanec G únor 2026</t>
  </si>
  <si>
    <t>Zaměstnanec H únor 2026</t>
  </si>
  <si>
    <t>Zaměstnanec CH únor 2026</t>
  </si>
  <si>
    <t>Zaměstnanec I únor 2026</t>
  </si>
  <si>
    <t>Zaměstnanec F březen 2026</t>
  </si>
  <si>
    <t>Zaměstnanec G březen 2026</t>
  </si>
  <si>
    <t>Zaměstnanec H březen 2026</t>
  </si>
  <si>
    <t>Zaměstnanec CH březen 2026</t>
  </si>
  <si>
    <t>Zaměstnanec I březen 2026</t>
  </si>
  <si>
    <t>Zaměstnanec F duben 2026</t>
  </si>
  <si>
    <t>Zaměstnanec G duben 2026</t>
  </si>
  <si>
    <t>Zaměstnanec H duben 2026</t>
  </si>
  <si>
    <t>Zaměstnanec CH duben 2026</t>
  </si>
  <si>
    <t>Zaměstnanec I duben 2026</t>
  </si>
  <si>
    <t>Zaměstnanec F květen 2026</t>
  </si>
  <si>
    <t>Zaměstnanec G květen 2026</t>
  </si>
  <si>
    <t>Zaměstnanec H květen 2026</t>
  </si>
  <si>
    <t>Zaměstnanec CH květen 2026</t>
  </si>
  <si>
    <t>Zaměstnanec I květen 2026</t>
  </si>
  <si>
    <t>Zaměstnanec J leden 2026</t>
  </si>
  <si>
    <t>Zaměstnanec K leden 2026</t>
  </si>
  <si>
    <t>Zaměstnanec L leden 2026</t>
  </si>
  <si>
    <t>Zaměstnanec M leden 2026</t>
  </si>
  <si>
    <t>Zaměstnanec N leden 2026</t>
  </si>
  <si>
    <t>Zaměstnanec J únor 2026</t>
  </si>
  <si>
    <t>Zaměstnanec K únor 2026</t>
  </si>
  <si>
    <t>Zaměstnanec L únor 2026</t>
  </si>
  <si>
    <t>Zaměstnanec M únor 2026</t>
  </si>
  <si>
    <t>Zaměstnanec N únor 2026</t>
  </si>
  <si>
    <t>Zaměstnanec J březen 2026</t>
  </si>
  <si>
    <t>Zaměstnanec K březen 2026</t>
  </si>
  <si>
    <t>Zaměstnanec L březen 2026</t>
  </si>
  <si>
    <t>Zaměstnanec M březen 2026</t>
  </si>
  <si>
    <t>Zaměstnanec N březen 2026</t>
  </si>
  <si>
    <t>Zaměstnanec J duben 2026</t>
  </si>
  <si>
    <t>Zaměstnanec K duben 2026</t>
  </si>
  <si>
    <t>Zaměstnanec L duben 2026</t>
  </si>
  <si>
    <t>Zaměstnanec M duben 2026</t>
  </si>
  <si>
    <t>Zaměstnanec N duben 2026</t>
  </si>
  <si>
    <t>Zaměstnanec J květen 2026</t>
  </si>
  <si>
    <t>Zaměstnanec K květen 2026</t>
  </si>
  <si>
    <t>Zaměstnanec L květen 2026</t>
  </si>
  <si>
    <t>Zaměstnanec M květen 2026</t>
  </si>
  <si>
    <t>Zaměstnanec N květen 2026</t>
  </si>
  <si>
    <t>Zaměstnanec O leden 2026</t>
  </si>
  <si>
    <t>Zaměstnanec P leden 2026</t>
  </si>
  <si>
    <t>Zaměstnanec Q leden 2026</t>
  </si>
  <si>
    <t>Zaměstnanec R leden 2026</t>
  </si>
  <si>
    <t>Zaměstnanec S leden 2026</t>
  </si>
  <si>
    <t>Zaměstnanec O únor 2026</t>
  </si>
  <si>
    <t>Zaměstnanec P únor 2026</t>
  </si>
  <si>
    <t>Zaměstnanec Q únor 2026</t>
  </si>
  <si>
    <t>Zaměstnanec R únor 2026</t>
  </si>
  <si>
    <t>Zaměstnanec S únor 2026</t>
  </si>
  <si>
    <t>Zaměstnanec O březen 2026</t>
  </si>
  <si>
    <t>Zaměstnanec P březen 2026</t>
  </si>
  <si>
    <t>Zaměstnanec Q březen 2026</t>
  </si>
  <si>
    <t>Zaměstnanec R březen 2026</t>
  </si>
  <si>
    <t>Zaměstnanec S březen 2026</t>
  </si>
  <si>
    <t>Zaměstnanec O duben 2026</t>
  </si>
  <si>
    <t>Zaměstnanec P duben 2026</t>
  </si>
  <si>
    <t>Zaměstnanec Q duben 2026</t>
  </si>
  <si>
    <t>Zaměstnanec R duben 2026</t>
  </si>
  <si>
    <t>Zaměstnanec S duben 2026</t>
  </si>
  <si>
    <t>Zaměstnanec O květen 2026</t>
  </si>
  <si>
    <t>Zaměstnanec P květen 2026</t>
  </si>
  <si>
    <t>Zaměstnanec Q květen 2026</t>
  </si>
  <si>
    <t>Zaměstnanec R květen 2026</t>
  </si>
  <si>
    <t>Zaměstnanec S květen 2026</t>
  </si>
  <si>
    <t xml:space="preserve">IČO, výše mezd i úvazků jsou vymyšlené jen pro ukázku výpočtu. </t>
  </si>
  <si>
    <r>
      <t>1) Součtový řádek pod tabulkou (červená čísla) musí být odsouhlasen na Vaši "Výsledovku po zakázkách"</t>
    </r>
    <r>
      <rPr>
        <sz val="12"/>
        <color rgb="FFFF0000"/>
        <rFont val="Times New Roman"/>
        <family val="1"/>
        <charset val="238"/>
      </rPr>
      <t xml:space="preserve"> (HM, SP, ZP, celkem)</t>
    </r>
  </si>
  <si>
    <r>
      <t>3) KONTROLA SE "ZÁVĚREČNÝM VYÚČTOVÁNÍM DOTACE"</t>
    </r>
    <r>
      <rPr>
        <sz val="12"/>
        <color rgb="FFFF0000"/>
        <rFont val="Times New Roman"/>
        <family val="1"/>
        <charset val="238"/>
      </rPr>
      <t>. CELÝ SLOUPEC "HRAZENO Z DOTACE" ODPOVÍDÁ PO JEDNOTLIVÝCH MĚSÍCÍCH NA TUTO TABULKU.</t>
    </r>
  </si>
  <si>
    <t>Do řádku č. 37, sloupce I vyplňte výši poskytnuté dotace-modrá buňka.</t>
  </si>
  <si>
    <t xml:space="preserve">NEPOVINNÁ KONTROLNÍ TABULKA K DOTACI POSKYTNUTÉ LIBERECKÝM KRAJEM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</si>
</sst>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charset val="238"/>
      <scheme val="minor"/>
    </font>
    <font>
      <b/>
      <sz val="12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theme="1"/>
      <name val="Aptos Narrow"/>
      <family val="2"/>
      <charset val="238"/>
      <scheme val="minor"/>
    </font>
    <font>
      <sz val="12"/>
      <color theme="0" tint="-0.499984740745262"/>
      <name val="Aptos Narrow"/>
      <family val="2"/>
      <scheme val="minor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rgb="FFEE0000"/>
      <name val="Times New Roman"/>
      <family val="1"/>
      <charset val="238"/>
    </font>
    <font>
      <sz val="12"/>
      <color rgb="FFEE0000"/>
      <name val="Aptos Narrow"/>
      <family val="2"/>
      <charset val="238"/>
      <scheme val="minor"/>
    </font>
    <font>
      <b/>
      <sz val="12"/>
      <color rgb="FFEE0000"/>
      <name val="Aptos Narrow"/>
      <family val="2"/>
      <scheme val="minor"/>
    </font>
    <font>
      <sz val="12"/>
      <color rgb="FFFF0000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2" fillId="0" borderId="0" xfId="0" applyFont="1"/>
    <xf numFmtId="0" fontId="3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4" fontId="9" fillId="0" borderId="0" xfId="0" applyNumberFormat="1" applyFont="1" applyProtection="1">
      <protection locked="0"/>
    </xf>
    <xf numFmtId="4" fontId="9" fillId="0" borderId="0" xfId="0" applyNumberFormat="1" applyFont="1"/>
    <xf numFmtId="49" fontId="12" fillId="0" borderId="18" xfId="0" applyNumberFormat="1" applyFont="1" applyBorder="1" applyAlignment="1">
      <alignment horizontal="center" vertical="center" wrapText="1"/>
    </xf>
    <xf numFmtId="49" fontId="12" fillId="0" borderId="13" xfId="0" applyNumberFormat="1" applyFont="1" applyBorder="1" applyAlignment="1">
      <alignment horizontal="center" vertical="center" wrapText="1"/>
    </xf>
    <xf numFmtId="4" fontId="12" fillId="0" borderId="0" xfId="0" applyNumberFormat="1" applyFont="1"/>
    <xf numFmtId="0" fontId="15" fillId="2" borderId="5" xfId="0" applyFont="1" applyFill="1" applyBorder="1" applyProtection="1">
      <protection locked="0"/>
    </xf>
    <xf numFmtId="4" fontId="15" fillId="2" borderId="6" xfId="0" applyNumberFormat="1" applyFont="1" applyFill="1" applyBorder="1" applyProtection="1">
      <protection locked="0"/>
    </xf>
    <xf numFmtId="4" fontId="15" fillId="7" borderId="6" xfId="0" applyNumberFormat="1" applyFont="1" applyFill="1" applyBorder="1" applyProtection="1">
      <protection locked="0"/>
    </xf>
    <xf numFmtId="4" fontId="15" fillId="7" borderId="6" xfId="0" applyNumberFormat="1" applyFont="1" applyFill="1" applyBorder="1"/>
    <xf numFmtId="0" fontId="15" fillId="2" borderId="7" xfId="0" applyFont="1" applyFill="1" applyBorder="1" applyProtection="1">
      <protection locked="0"/>
    </xf>
    <xf numFmtId="4" fontId="15" fillId="2" borderId="1" xfId="0" applyNumberFormat="1" applyFont="1" applyFill="1" applyBorder="1" applyProtection="1">
      <protection locked="0"/>
    </xf>
    <xf numFmtId="4" fontId="15" fillId="7" borderId="1" xfId="0" applyNumberFormat="1" applyFont="1" applyFill="1" applyBorder="1" applyProtection="1">
      <protection locked="0"/>
    </xf>
    <xf numFmtId="4" fontId="15" fillId="7" borderId="1" xfId="0" applyNumberFormat="1" applyFont="1" applyFill="1" applyBorder="1"/>
    <xf numFmtId="0" fontId="12" fillId="2" borderId="12" xfId="0" applyFont="1" applyFill="1" applyBorder="1"/>
    <xf numFmtId="4" fontId="12" fillId="2" borderId="2" xfId="0" applyNumberFormat="1" applyFont="1" applyFill="1" applyBorder="1"/>
    <xf numFmtId="4" fontId="12" fillId="7" borderId="2" xfId="0" applyNumberFormat="1" applyFont="1" applyFill="1" applyBorder="1"/>
    <xf numFmtId="0" fontId="15" fillId="12" borderId="12" xfId="0" applyFont="1" applyFill="1" applyBorder="1" applyProtection="1">
      <protection locked="0"/>
    </xf>
    <xf numFmtId="4" fontId="15" fillId="12" borderId="2" xfId="0" applyNumberFormat="1" applyFont="1" applyFill="1" applyBorder="1" applyProtection="1">
      <protection locked="0"/>
    </xf>
    <xf numFmtId="4" fontId="15" fillId="8" borderId="2" xfId="0" applyNumberFormat="1" applyFont="1" applyFill="1" applyBorder="1" applyProtection="1">
      <protection locked="0"/>
    </xf>
    <xf numFmtId="4" fontId="15" fillId="8" borderId="2" xfId="0" applyNumberFormat="1" applyFont="1" applyFill="1" applyBorder="1"/>
    <xf numFmtId="4" fontId="15" fillId="12" borderId="1" xfId="0" applyNumberFormat="1" applyFont="1" applyFill="1" applyBorder="1" applyProtection="1">
      <protection locked="0"/>
    </xf>
    <xf numFmtId="4" fontId="15" fillId="8" borderId="1" xfId="0" applyNumberFormat="1" applyFont="1" applyFill="1" applyBorder="1" applyProtection="1">
      <protection locked="0"/>
    </xf>
    <xf numFmtId="4" fontId="15" fillId="8" borderId="1" xfId="0" applyNumberFormat="1" applyFont="1" applyFill="1" applyBorder="1"/>
    <xf numFmtId="0" fontId="12" fillId="12" borderId="7" xfId="0" applyFont="1" applyFill="1" applyBorder="1"/>
    <xf numFmtId="4" fontId="12" fillId="12" borderId="1" xfId="0" applyNumberFormat="1" applyFont="1" applyFill="1" applyBorder="1"/>
    <xf numFmtId="4" fontId="12" fillId="8" borderId="1" xfId="0" applyNumberFormat="1" applyFont="1" applyFill="1" applyBorder="1"/>
    <xf numFmtId="0" fontId="15" fillId="3" borderId="7" xfId="0" applyFont="1" applyFill="1" applyBorder="1" applyProtection="1">
      <protection locked="0"/>
    </xf>
    <xf numFmtId="4" fontId="15" fillId="3" borderId="1" xfId="0" applyNumberFormat="1" applyFont="1" applyFill="1" applyBorder="1" applyProtection="1">
      <protection locked="0"/>
    </xf>
    <xf numFmtId="4" fontId="15" fillId="11" borderId="1" xfId="0" applyNumberFormat="1" applyFont="1" applyFill="1" applyBorder="1" applyProtection="1">
      <protection locked="0"/>
    </xf>
    <xf numFmtId="4" fontId="15" fillId="11" borderId="1" xfId="0" applyNumberFormat="1" applyFont="1" applyFill="1" applyBorder="1"/>
    <xf numFmtId="0" fontId="12" fillId="3" borderId="7" xfId="0" applyFont="1" applyFill="1" applyBorder="1"/>
    <xf numFmtId="4" fontId="12" fillId="3" borderId="1" xfId="0" applyNumberFormat="1" applyFont="1" applyFill="1" applyBorder="1"/>
    <xf numFmtId="4" fontId="12" fillId="11" borderId="1" xfId="0" applyNumberFormat="1" applyFont="1" applyFill="1" applyBorder="1"/>
    <xf numFmtId="0" fontId="15" fillId="4" borderId="7" xfId="0" applyFont="1" applyFill="1" applyBorder="1" applyProtection="1">
      <protection locked="0"/>
    </xf>
    <xf numFmtId="4" fontId="15" fillId="4" borderId="1" xfId="0" applyNumberFormat="1" applyFont="1" applyFill="1" applyBorder="1" applyProtection="1">
      <protection locked="0"/>
    </xf>
    <xf numFmtId="4" fontId="15" fillId="9" borderId="1" xfId="0" applyNumberFormat="1" applyFont="1" applyFill="1" applyBorder="1" applyProtection="1">
      <protection locked="0"/>
    </xf>
    <xf numFmtId="4" fontId="15" fillId="9" borderId="1" xfId="0" applyNumberFormat="1" applyFont="1" applyFill="1" applyBorder="1"/>
    <xf numFmtId="0" fontId="12" fillId="4" borderId="7" xfId="0" applyFont="1" applyFill="1" applyBorder="1"/>
    <xf numFmtId="4" fontId="12" fillId="4" borderId="1" xfId="0" applyNumberFormat="1" applyFont="1" applyFill="1" applyBorder="1"/>
    <xf numFmtId="4" fontId="12" fillId="9" borderId="1" xfId="0" applyNumberFormat="1" applyFont="1" applyFill="1" applyBorder="1"/>
    <xf numFmtId="0" fontId="15" fillId="10" borderId="7" xfId="0" applyFont="1" applyFill="1" applyBorder="1" applyProtection="1">
      <protection locked="0"/>
    </xf>
    <xf numFmtId="4" fontId="15" fillId="10" borderId="1" xfId="0" applyNumberFormat="1" applyFont="1" applyFill="1" applyBorder="1" applyProtection="1">
      <protection locked="0"/>
    </xf>
    <xf numFmtId="4" fontId="15" fillId="6" borderId="1" xfId="0" applyNumberFormat="1" applyFont="1" applyFill="1" applyBorder="1" applyProtection="1">
      <protection locked="0"/>
    </xf>
    <xf numFmtId="4" fontId="15" fillId="6" borderId="1" xfId="0" applyNumberFormat="1" applyFont="1" applyFill="1" applyBorder="1"/>
    <xf numFmtId="4" fontId="15" fillId="10" borderId="3" xfId="0" applyNumberFormat="1" applyFont="1" applyFill="1" applyBorder="1" applyProtection="1">
      <protection locked="0"/>
    </xf>
    <xf numFmtId="4" fontId="15" fillId="6" borderId="3" xfId="0" applyNumberFormat="1" applyFont="1" applyFill="1" applyBorder="1" applyProtection="1">
      <protection locked="0"/>
    </xf>
    <xf numFmtId="4" fontId="15" fillId="6" borderId="3" xfId="0" applyNumberFormat="1" applyFont="1" applyFill="1" applyBorder="1"/>
    <xf numFmtId="0" fontId="12" fillId="10" borderId="9" xfId="0" applyFont="1" applyFill="1" applyBorder="1"/>
    <xf numFmtId="4" fontId="12" fillId="10" borderId="4" xfId="0" applyNumberFormat="1" applyFont="1" applyFill="1" applyBorder="1"/>
    <xf numFmtId="4" fontId="12" fillId="6" borderId="4" xfId="0" applyNumberFormat="1" applyFont="1" applyFill="1" applyBorder="1"/>
    <xf numFmtId="0" fontId="12" fillId="0" borderId="15" xfId="0" applyFont="1" applyBorder="1"/>
    <xf numFmtId="4" fontId="12" fillId="0" borderId="16" xfId="0" applyNumberFormat="1" applyFont="1" applyBorder="1"/>
    <xf numFmtId="4" fontId="14" fillId="0" borderId="16" xfId="0" applyNumberFormat="1" applyFont="1" applyBorder="1"/>
    <xf numFmtId="4" fontId="14" fillId="0" borderId="17" xfId="0" applyNumberFormat="1" applyFont="1" applyBorder="1"/>
    <xf numFmtId="4" fontId="14" fillId="0" borderId="0" xfId="0" applyNumberFormat="1" applyFont="1"/>
    <xf numFmtId="0" fontId="14" fillId="0" borderId="0" xfId="0" applyFont="1"/>
    <xf numFmtId="4" fontId="12" fillId="13" borderId="20" xfId="0" applyNumberFormat="1" applyFont="1" applyFill="1" applyBorder="1"/>
    <xf numFmtId="0" fontId="12" fillId="0" borderId="0" xfId="0" applyFont="1"/>
    <xf numFmtId="0" fontId="12" fillId="0" borderId="0" xfId="0" applyFont="1" applyAlignment="1" applyProtection="1">
      <alignment horizontal="right"/>
      <protection locked="0"/>
    </xf>
    <xf numFmtId="0" fontId="14" fillId="0" borderId="0" xfId="0" applyFont="1" applyProtection="1">
      <protection locked="0"/>
    </xf>
    <xf numFmtId="4" fontId="11" fillId="10" borderId="1" xfId="0" applyNumberFormat="1" applyFont="1" applyFill="1" applyBorder="1" applyProtection="1">
      <protection locked="0"/>
    </xf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9" fillId="0" borderId="0" xfId="0" applyFont="1" applyProtection="1">
      <protection locked="0"/>
    </xf>
    <xf numFmtId="4" fontId="15" fillId="2" borderId="2" xfId="0" applyNumberFormat="1" applyFont="1" applyFill="1" applyBorder="1" applyProtection="1">
      <protection locked="0"/>
    </xf>
    <xf numFmtId="4" fontId="20" fillId="9" borderId="1" xfId="0" applyNumberFormat="1" applyFont="1" applyFill="1" applyBorder="1"/>
    <xf numFmtId="4" fontId="21" fillId="6" borderId="1" xfId="0" applyNumberFormat="1" applyFont="1" applyFill="1" applyBorder="1" applyProtection="1">
      <protection locked="0"/>
    </xf>
    <xf numFmtId="4" fontId="15" fillId="7" borderId="21" xfId="0" applyNumberFormat="1" applyFont="1" applyFill="1" applyBorder="1"/>
    <xf numFmtId="4" fontId="15" fillId="7" borderId="8" xfId="0" applyNumberFormat="1" applyFont="1" applyFill="1" applyBorder="1"/>
    <xf numFmtId="4" fontId="12" fillId="7" borderId="11" xfId="0" applyNumberFormat="1" applyFont="1" applyFill="1" applyBorder="1"/>
    <xf numFmtId="4" fontId="15" fillId="8" borderId="11" xfId="0" applyNumberFormat="1" applyFont="1" applyFill="1" applyBorder="1"/>
    <xf numFmtId="4" fontId="15" fillId="8" borderId="8" xfId="0" applyNumberFormat="1" applyFont="1" applyFill="1" applyBorder="1"/>
    <xf numFmtId="4" fontId="12" fillId="8" borderId="8" xfId="0" applyNumberFormat="1" applyFont="1" applyFill="1" applyBorder="1"/>
    <xf numFmtId="4" fontId="15" fillId="11" borderId="8" xfId="0" applyNumberFormat="1" applyFont="1" applyFill="1" applyBorder="1"/>
    <xf numFmtId="4" fontId="12" fillId="11" borderId="8" xfId="0" applyNumberFormat="1" applyFont="1" applyFill="1" applyBorder="1"/>
    <xf numFmtId="4" fontId="15" fillId="9" borderId="8" xfId="0" applyNumberFormat="1" applyFont="1" applyFill="1" applyBorder="1"/>
    <xf numFmtId="4" fontId="12" fillId="9" borderId="8" xfId="0" applyNumberFormat="1" applyFont="1" applyFill="1" applyBorder="1"/>
    <xf numFmtId="4" fontId="15" fillId="6" borderId="8" xfId="0" applyNumberFormat="1" applyFont="1" applyFill="1" applyBorder="1"/>
    <xf numFmtId="4" fontId="12" fillId="6" borderId="10" xfId="0" applyNumberFormat="1" applyFont="1" applyFill="1" applyBorder="1"/>
    <xf numFmtId="4" fontId="21" fillId="6" borderId="3" xfId="0" applyNumberFormat="1" applyFont="1" applyFill="1" applyBorder="1" applyProtection="1">
      <protection locked="0"/>
    </xf>
    <xf numFmtId="4" fontId="20" fillId="0" borderId="16" xfId="0" applyNumberFormat="1" applyFont="1" applyBorder="1"/>
    <xf numFmtId="4" fontId="12" fillId="14" borderId="20" xfId="0" applyNumberFormat="1" applyFont="1" applyFill="1" applyBorder="1" applyProtection="1">
      <protection locked="0"/>
    </xf>
    <xf numFmtId="49" fontId="12" fillId="0" borderId="19" xfId="0" applyNumberFormat="1" applyFont="1" applyBorder="1" applyAlignment="1">
      <alignment horizontal="center" vertical="center" wrapText="1"/>
    </xf>
    <xf numFmtId="4" fontId="12" fillId="14" borderId="22" xfId="0" applyNumberFormat="1" applyFont="1" applyFill="1" applyBorder="1" applyProtection="1">
      <protection locked="0"/>
    </xf>
    <xf numFmtId="4" fontId="12" fillId="7" borderId="1" xfId="0" applyNumberFormat="1" applyFont="1" applyFill="1" applyBorder="1"/>
    <xf numFmtId="4" fontId="12" fillId="7" borderId="8" xfId="0" applyNumberFormat="1" applyFont="1" applyFill="1" applyBorder="1"/>
    <xf numFmtId="4" fontId="24" fillId="0" borderId="16" xfId="0" applyNumberFormat="1" applyFont="1" applyBorder="1"/>
    <xf numFmtId="0" fontId="8" fillId="0" borderId="0" xfId="0" applyFont="1"/>
    <xf numFmtId="0" fontId="10" fillId="0" borderId="0" xfId="0" applyFont="1"/>
    <xf numFmtId="0" fontId="17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0" fontId="18" fillId="0" borderId="0" xfId="0" applyFont="1"/>
    <xf numFmtId="0" fontId="19" fillId="0" borderId="0" xfId="0" applyFont="1"/>
    <xf numFmtId="0" fontId="15" fillId="2" borderId="5" xfId="0" applyFont="1" applyFill="1" applyBorder="1"/>
    <xf numFmtId="4" fontId="15" fillId="2" borderId="6" xfId="0" applyNumberFormat="1" applyFont="1" applyFill="1" applyBorder="1"/>
    <xf numFmtId="0" fontId="15" fillId="2" borderId="7" xfId="0" applyFont="1" applyFill="1" applyBorder="1"/>
    <xf numFmtId="4" fontId="15" fillId="2" borderId="1" xfId="0" applyNumberFormat="1" applyFont="1" applyFill="1" applyBorder="1"/>
    <xf numFmtId="0" fontId="15" fillId="12" borderId="12" xfId="0" applyFont="1" applyFill="1" applyBorder="1"/>
    <xf numFmtId="4" fontId="15" fillId="12" borderId="2" xfId="0" applyNumberFormat="1" applyFont="1" applyFill="1" applyBorder="1"/>
    <xf numFmtId="0" fontId="15" fillId="12" borderId="7" xfId="0" applyFont="1" applyFill="1" applyBorder="1"/>
    <xf numFmtId="4" fontId="15" fillId="12" borderId="1" xfId="0" applyNumberFormat="1" applyFont="1" applyFill="1" applyBorder="1"/>
    <xf numFmtId="0" fontId="15" fillId="3" borderId="7" xfId="0" applyFont="1" applyFill="1" applyBorder="1"/>
    <xf numFmtId="4" fontId="15" fillId="3" borderId="1" xfId="0" applyNumberFormat="1" applyFont="1" applyFill="1" applyBorder="1"/>
    <xf numFmtId="0" fontId="15" fillId="4" borderId="7" xfId="0" applyFont="1" applyFill="1" applyBorder="1"/>
    <xf numFmtId="4" fontId="15" fillId="4" borderId="1" xfId="0" applyNumberFormat="1" applyFont="1" applyFill="1" applyBorder="1"/>
    <xf numFmtId="0" fontId="15" fillId="10" borderId="7" xfId="0" applyFont="1" applyFill="1" applyBorder="1"/>
    <xf numFmtId="4" fontId="15" fillId="10" borderId="1" xfId="0" applyNumberFormat="1" applyFont="1" applyFill="1" applyBorder="1"/>
    <xf numFmtId="0" fontId="15" fillId="10" borderId="14" xfId="0" applyFont="1" applyFill="1" applyBorder="1"/>
    <xf numFmtId="4" fontId="15" fillId="10" borderId="3" xfId="0" applyNumberFormat="1" applyFont="1" applyFill="1" applyBorder="1"/>
    <xf numFmtId="4" fontId="12" fillId="15" borderId="20" xfId="0" applyNumberFormat="1" applyFont="1" applyFill="1" applyBorder="1"/>
    <xf numFmtId="0" fontId="19" fillId="0" borderId="0" xfId="0" applyFont="1"/>
    <xf numFmtId="0" fontId="9" fillId="0" borderId="0" xfId="0" applyFont="1"/>
    <xf numFmtId="0" fontId="10" fillId="0" borderId="0" xfId="0" applyFont="1"/>
    <xf numFmtId="0" fontId="25" fillId="0" borderId="0" xfId="0" applyFont="1"/>
    <xf numFmtId="0" fontId="14" fillId="0" borderId="0" xfId="0" applyFont="1"/>
    <xf numFmtId="0" fontId="12" fillId="0" borderId="0" xfId="0" applyFont="1"/>
    <xf numFmtId="0" fontId="13" fillId="0" borderId="0" xfId="0" applyFont="1"/>
    <xf numFmtId="0" fontId="7" fillId="0" borderId="0" xfId="0" applyFont="1"/>
    <xf numFmtId="0" fontId="16" fillId="0" borderId="0" xfId="0" applyFont="1"/>
    <xf numFmtId="0" fontId="8" fillId="0" borderId="0" xfId="0" applyFont="1"/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22" fillId="0" borderId="0" xfId="0" applyFont="1"/>
    <xf numFmtId="0" fontId="23" fillId="0" borderId="0" xfId="0" applyFont="1"/>
    <xf numFmtId="0" fontId="19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8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3" fillId="0" borderId="0" xfId="0" applyFont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773207</xdr:colOff>
      <xdr:row>4</xdr:row>
      <xdr:rowOff>56029</xdr:rowOff>
    </xdr:from>
    <xdr:to>
      <xdr:col>6</xdr:col>
      <xdr:colOff>425823</xdr:colOff>
      <xdr:row>8</xdr:row>
      <xdr:rowOff>112058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7F1D4BC7-86D9-F28D-640C-EB41FFEDF98F}"/>
            </a:ext>
          </a:extLst>
        </xdr:cNvPr>
        <xdr:cNvSpPr txBox="1"/>
      </xdr:nvSpPr>
      <xdr:spPr>
        <a:xfrm>
          <a:off x="6880413" y="930088"/>
          <a:ext cx="2342028" cy="11542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6000" b="1">
              <a:solidFill>
                <a:srgbClr val="FF0000"/>
              </a:solidFill>
            </a:rPr>
            <a:t>VZOR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589A5-34B5-4A2E-8EFA-000709E368B6}">
  <sheetPr>
    <tabColor rgb="FFEE0000"/>
    <pageSetUpPr fitToPage="1"/>
  </sheetPr>
  <dimension ref="A1:M44"/>
  <sheetViews>
    <sheetView tabSelected="1" zoomScale="85" zoomScaleNormal="85" workbookViewId="0">
      <selection activeCell="H10" sqref="H10"/>
    </sheetView>
  </sheetViews>
  <sheetFormatPr defaultRowHeight="15.75" x14ac:dyDescent="0.25"/>
  <cols>
    <col min="1" max="1" width="31.28515625" style="10" customWidth="1"/>
    <col min="2" max="3" width="19.7109375" style="10" customWidth="1"/>
    <col min="4" max="4" width="21" style="10" customWidth="1"/>
    <col min="5" max="5" width="22.28515625" style="10" customWidth="1"/>
    <col min="6" max="6" width="18" style="10" customWidth="1"/>
    <col min="7" max="7" width="15.7109375" style="10" customWidth="1"/>
    <col min="8" max="8" width="16.28515625" style="10" customWidth="1"/>
    <col min="9" max="9" width="18.7109375" style="10" customWidth="1"/>
    <col min="10" max="10" width="46" style="10" customWidth="1"/>
    <col min="11" max="11" width="32.5703125" style="10" bestFit="1" customWidth="1"/>
    <col min="12" max="12" width="15.42578125" style="10" customWidth="1"/>
    <col min="13" max="16384" width="9.140625" style="10"/>
  </cols>
  <sheetData>
    <row r="1" spans="1:13" ht="21" x14ac:dyDescent="0.35">
      <c r="A1" s="133" t="s">
        <v>288</v>
      </c>
      <c r="B1" s="134"/>
      <c r="C1" s="134"/>
      <c r="D1" s="134"/>
      <c r="E1" s="134"/>
      <c r="F1" s="134"/>
      <c r="G1" s="134"/>
      <c r="H1" s="134"/>
      <c r="I1" s="134"/>
    </row>
    <row r="2" spans="1:13" x14ac:dyDescent="0.25">
      <c r="A2" s="135" t="s">
        <v>284</v>
      </c>
      <c r="B2" s="127"/>
      <c r="C2" s="127"/>
      <c r="D2" s="127"/>
      <c r="E2" s="127"/>
    </row>
    <row r="3" spans="1:13" x14ac:dyDescent="0.25">
      <c r="A3" s="103" t="s">
        <v>160</v>
      </c>
      <c r="B3" s="103"/>
      <c r="C3" s="103"/>
      <c r="D3" s="103"/>
      <c r="E3" s="103"/>
      <c r="F3" s="103"/>
      <c r="G3" s="103"/>
      <c r="H3" s="103"/>
      <c r="I3" s="103"/>
    </row>
    <row r="4" spans="1:13" x14ac:dyDescent="0.25">
      <c r="A4" s="103"/>
      <c r="B4" s="103"/>
      <c r="C4" s="103"/>
      <c r="D4" s="103"/>
      <c r="E4" s="103"/>
      <c r="F4" s="103"/>
      <c r="G4" s="103"/>
      <c r="H4" s="103"/>
      <c r="I4" s="103"/>
    </row>
    <row r="5" spans="1:13" ht="27" customHeight="1" x14ac:dyDescent="0.25">
      <c r="A5" s="102" t="s">
        <v>12</v>
      </c>
      <c r="B5" s="136" t="s">
        <v>22</v>
      </c>
      <c r="C5" s="104" t="s">
        <v>137</v>
      </c>
      <c r="D5" s="72"/>
      <c r="E5" s="72"/>
      <c r="F5" s="72"/>
      <c r="G5" s="72"/>
      <c r="H5" s="72"/>
      <c r="I5" s="72"/>
    </row>
    <row r="6" spans="1:13" ht="27" customHeight="1" x14ac:dyDescent="0.25">
      <c r="A6" s="102"/>
      <c r="B6" s="137"/>
      <c r="C6" s="104"/>
      <c r="D6" s="72"/>
      <c r="E6" s="72"/>
      <c r="F6" s="72"/>
      <c r="G6" s="72"/>
      <c r="H6" s="72"/>
      <c r="I6" s="72"/>
    </row>
    <row r="7" spans="1:13" x14ac:dyDescent="0.25">
      <c r="A7" s="102" t="s">
        <v>129</v>
      </c>
      <c r="B7" s="105">
        <v>1234756</v>
      </c>
      <c r="C7" s="104" t="s">
        <v>11</v>
      </c>
    </row>
    <row r="8" spans="1:13" x14ac:dyDescent="0.25">
      <c r="A8" s="102" t="s">
        <v>134</v>
      </c>
      <c r="B8" s="105">
        <v>1111111</v>
      </c>
      <c r="C8" s="104" t="s">
        <v>11</v>
      </c>
      <c r="D8" s="106"/>
    </row>
    <row r="9" spans="1:13" x14ac:dyDescent="0.25">
      <c r="A9" s="102" t="s">
        <v>135</v>
      </c>
      <c r="B9" s="105">
        <v>2</v>
      </c>
      <c r="C9" s="104" t="s">
        <v>11</v>
      </c>
    </row>
    <row r="10" spans="1:13" ht="15.95" customHeight="1" x14ac:dyDescent="0.25">
      <c r="A10" s="102"/>
      <c r="B10" s="72"/>
      <c r="C10" s="104"/>
    </row>
    <row r="11" spans="1:13" x14ac:dyDescent="0.25">
      <c r="A11" s="135" t="s">
        <v>132</v>
      </c>
      <c r="B11" s="127"/>
      <c r="C11" s="127"/>
      <c r="D11" s="127"/>
      <c r="E11" s="127"/>
      <c r="F11" s="16"/>
      <c r="G11" s="16"/>
      <c r="H11" s="16"/>
      <c r="I11" s="16"/>
      <c r="J11" s="16"/>
      <c r="K11" s="16"/>
      <c r="L11" s="16"/>
      <c r="M11" s="16"/>
    </row>
    <row r="12" spans="1:13" x14ac:dyDescent="0.25">
      <c r="A12" s="107" t="s">
        <v>146</v>
      </c>
      <c r="B12" s="106"/>
      <c r="C12" s="106"/>
      <c r="F12" s="16"/>
      <c r="G12" s="16"/>
      <c r="H12" s="16"/>
      <c r="I12" s="16"/>
      <c r="J12" s="16"/>
      <c r="K12" s="16"/>
      <c r="L12" s="16"/>
      <c r="M12" s="16"/>
    </row>
    <row r="13" spans="1:13" x14ac:dyDescent="0.25">
      <c r="A13" s="108" t="s">
        <v>147</v>
      </c>
      <c r="F13" s="16"/>
      <c r="G13" s="16"/>
      <c r="H13" s="16"/>
      <c r="I13" s="16"/>
      <c r="J13" s="16"/>
      <c r="K13" s="16"/>
      <c r="L13" s="16"/>
      <c r="M13" s="16"/>
    </row>
    <row r="14" spans="1:13" x14ac:dyDescent="0.25">
      <c r="A14" s="108" t="s">
        <v>145</v>
      </c>
      <c r="F14" s="16"/>
      <c r="G14" s="16"/>
      <c r="H14" s="16"/>
      <c r="I14" s="16"/>
      <c r="J14" s="16"/>
      <c r="K14" s="16"/>
      <c r="L14" s="16"/>
      <c r="M14" s="16"/>
    </row>
    <row r="15" spans="1:13" x14ac:dyDescent="0.25">
      <c r="A15" s="138" t="s">
        <v>287</v>
      </c>
      <c r="B15" s="139"/>
      <c r="C15" s="139"/>
      <c r="D15" s="139"/>
      <c r="E15" s="139"/>
      <c r="F15" s="16"/>
      <c r="G15" s="16"/>
      <c r="H15" s="16"/>
      <c r="I15" s="16"/>
      <c r="J15" s="16"/>
      <c r="K15" s="16"/>
      <c r="L15" s="16"/>
      <c r="M15" s="16"/>
    </row>
    <row r="16" spans="1:13" s="72" customFormat="1" x14ac:dyDescent="0.25">
      <c r="A16" s="130" t="s">
        <v>171</v>
      </c>
      <c r="B16" s="130"/>
      <c r="C16" s="130"/>
      <c r="D16" s="130"/>
      <c r="E16" s="130"/>
      <c r="F16" s="131"/>
      <c r="G16" s="131"/>
      <c r="H16" s="131"/>
      <c r="I16" s="131"/>
      <c r="J16" s="131"/>
    </row>
    <row r="17" spans="1:13" x14ac:dyDescent="0.25">
      <c r="A17" s="126" t="s">
        <v>138</v>
      </c>
      <c r="B17" s="127"/>
      <c r="C17" s="127"/>
      <c r="D17" s="127"/>
      <c r="E17" s="127"/>
      <c r="F17" s="16"/>
      <c r="G17" s="16"/>
      <c r="H17" s="16"/>
      <c r="I17" s="16"/>
      <c r="J17" s="16"/>
      <c r="K17" s="16"/>
      <c r="L17" s="16"/>
      <c r="M17" s="16"/>
    </row>
    <row r="18" spans="1:13" x14ac:dyDescent="0.25">
      <c r="A18" s="126" t="s">
        <v>148</v>
      </c>
      <c r="B18" s="127"/>
      <c r="C18" s="127"/>
      <c r="D18" s="127"/>
      <c r="E18" s="127"/>
      <c r="F18" s="16"/>
      <c r="G18" s="16"/>
      <c r="H18" s="16"/>
      <c r="I18" s="16"/>
      <c r="J18" s="16"/>
      <c r="K18" s="16"/>
      <c r="L18" s="16"/>
      <c r="M18" s="16"/>
    </row>
    <row r="19" spans="1:13" ht="16.5" thickBot="1" x14ac:dyDescent="0.3">
      <c r="A19" s="108"/>
      <c r="F19" s="16"/>
      <c r="G19" s="16"/>
      <c r="H19" s="16"/>
      <c r="I19" s="16"/>
      <c r="J19" s="16"/>
      <c r="K19" s="16"/>
      <c r="L19" s="16"/>
      <c r="M19" s="16"/>
    </row>
    <row r="20" spans="1:13" ht="138" customHeight="1" thickBot="1" x14ac:dyDescent="0.3">
      <c r="A20" s="17" t="s">
        <v>149</v>
      </c>
      <c r="B20" s="18" t="s">
        <v>150</v>
      </c>
      <c r="C20" s="18" t="s">
        <v>151</v>
      </c>
      <c r="D20" s="18" t="s">
        <v>152</v>
      </c>
      <c r="E20" s="18" t="s">
        <v>172</v>
      </c>
      <c r="F20" s="18" t="s">
        <v>153</v>
      </c>
      <c r="G20" s="18" t="s">
        <v>173</v>
      </c>
      <c r="H20" s="18" t="s">
        <v>154</v>
      </c>
      <c r="I20" s="18" t="s">
        <v>155</v>
      </c>
      <c r="J20" s="19"/>
      <c r="K20" s="19"/>
      <c r="L20" s="16"/>
      <c r="M20" s="16"/>
    </row>
    <row r="21" spans="1:13" x14ac:dyDescent="0.25">
      <c r="A21" s="109" t="s">
        <v>184</v>
      </c>
      <c r="B21" s="110">
        <v>25269</v>
      </c>
      <c r="C21" s="110">
        <v>25269</v>
      </c>
      <c r="D21" s="23">
        <f>ROUNDUP(C21*0.248,0)</f>
        <v>6267</v>
      </c>
      <c r="E21" s="23">
        <f>ROUND(C21*0.09,0)</f>
        <v>2274</v>
      </c>
      <c r="F21" s="23">
        <v>0</v>
      </c>
      <c r="G21" s="23">
        <v>0</v>
      </c>
      <c r="H21" s="23">
        <v>0</v>
      </c>
      <c r="I21" s="23">
        <f>C21+D21+E21+F21+G21+H21</f>
        <v>33810</v>
      </c>
      <c r="J21" s="19"/>
      <c r="K21" s="19"/>
      <c r="L21" s="16"/>
      <c r="M21" s="16"/>
    </row>
    <row r="22" spans="1:13" ht="15" customHeight="1" x14ac:dyDescent="0.25">
      <c r="A22" s="111" t="s">
        <v>185</v>
      </c>
      <c r="B22" s="112">
        <v>28239</v>
      </c>
      <c r="C22" s="112">
        <f>B22</f>
        <v>28239</v>
      </c>
      <c r="D22" s="27">
        <f>ROUNDUP(C22*0.248,0)</f>
        <v>7004</v>
      </c>
      <c r="E22" s="27">
        <f>ROUND(C22*0.09,0)</f>
        <v>2542</v>
      </c>
      <c r="F22" s="27">
        <v>0</v>
      </c>
      <c r="G22" s="27">
        <v>0</v>
      </c>
      <c r="H22" s="27">
        <v>0</v>
      </c>
      <c r="I22" s="27">
        <f t="shared" ref="I22:I25" si="0">C22+D22+E22+F22+G22+H22</f>
        <v>37785</v>
      </c>
      <c r="J22" s="19"/>
      <c r="K22" s="19"/>
      <c r="L22" s="16"/>
      <c r="M22" s="16"/>
    </row>
    <row r="23" spans="1:13" ht="15" customHeight="1" x14ac:dyDescent="0.25">
      <c r="A23" s="28" t="s">
        <v>139</v>
      </c>
      <c r="B23" s="29">
        <f t="shared" ref="B23" si="1">SUM(B21+B22)</f>
        <v>53508</v>
      </c>
      <c r="C23" s="29">
        <f>SUM(C21+C22)</f>
        <v>53508</v>
      </c>
      <c r="D23" s="30">
        <f>SUM(D21+D22)</f>
        <v>13271</v>
      </c>
      <c r="E23" s="30">
        <f t="shared" ref="E23:H23" si="2">SUM(E21+E22)</f>
        <v>4816</v>
      </c>
      <c r="F23" s="30">
        <f t="shared" si="2"/>
        <v>0</v>
      </c>
      <c r="G23" s="30">
        <f t="shared" si="2"/>
        <v>0</v>
      </c>
      <c r="H23" s="30">
        <f t="shared" si="2"/>
        <v>0</v>
      </c>
      <c r="I23" s="30">
        <f>SUM(I21+I22)</f>
        <v>71595</v>
      </c>
      <c r="J23" s="19"/>
      <c r="K23" s="19"/>
      <c r="L23" s="16"/>
      <c r="M23" s="16"/>
    </row>
    <row r="24" spans="1:13" x14ac:dyDescent="0.25">
      <c r="A24" s="113" t="s">
        <v>186</v>
      </c>
      <c r="B24" s="114">
        <v>25934</v>
      </c>
      <c r="C24" s="114">
        <f>B24</f>
        <v>25934</v>
      </c>
      <c r="D24" s="34">
        <f t="shared" ref="D24:D25" si="3">ROUNDUP(C24*0.248,0)</f>
        <v>6432</v>
      </c>
      <c r="E24" s="34">
        <f t="shared" ref="E24:E25" si="4">ROUND(C24*0.09,0)</f>
        <v>2334</v>
      </c>
      <c r="F24" s="34">
        <v>0</v>
      </c>
      <c r="G24" s="34">
        <v>0</v>
      </c>
      <c r="H24" s="34">
        <v>0</v>
      </c>
      <c r="I24" s="34">
        <f t="shared" si="0"/>
        <v>34700</v>
      </c>
      <c r="J24" s="19"/>
      <c r="K24" s="19"/>
      <c r="L24" s="16"/>
      <c r="M24" s="16"/>
    </row>
    <row r="25" spans="1:13" x14ac:dyDescent="0.25">
      <c r="A25" s="115" t="s">
        <v>187</v>
      </c>
      <c r="B25" s="116">
        <v>32333</v>
      </c>
      <c r="C25" s="116">
        <f>B25</f>
        <v>32333</v>
      </c>
      <c r="D25" s="37">
        <f t="shared" si="3"/>
        <v>8019</v>
      </c>
      <c r="E25" s="37">
        <f t="shared" si="4"/>
        <v>2910</v>
      </c>
      <c r="F25" s="37">
        <v>0</v>
      </c>
      <c r="G25" s="37">
        <v>0</v>
      </c>
      <c r="H25" s="37">
        <v>0</v>
      </c>
      <c r="I25" s="37">
        <f t="shared" si="0"/>
        <v>43262</v>
      </c>
      <c r="J25" s="19"/>
      <c r="K25" s="19"/>
      <c r="L25" s="16"/>
      <c r="M25" s="16"/>
    </row>
    <row r="26" spans="1:13" x14ac:dyDescent="0.25">
      <c r="A26" s="38" t="s">
        <v>140</v>
      </c>
      <c r="B26" s="39">
        <f t="shared" ref="B26:C26" si="5">SUM(B24+B25)</f>
        <v>58267</v>
      </c>
      <c r="C26" s="39">
        <f t="shared" si="5"/>
        <v>58267</v>
      </c>
      <c r="D26" s="40">
        <f>SUM(D24+D25)</f>
        <v>14451</v>
      </c>
      <c r="E26" s="40">
        <f t="shared" ref="E26:H26" si="6">SUM(E24+E25)</f>
        <v>5244</v>
      </c>
      <c r="F26" s="40">
        <f t="shared" si="6"/>
        <v>0</v>
      </c>
      <c r="G26" s="40">
        <f t="shared" si="6"/>
        <v>0</v>
      </c>
      <c r="H26" s="40">
        <f t="shared" si="6"/>
        <v>0</v>
      </c>
      <c r="I26" s="40">
        <f>SUM(I24+I25)</f>
        <v>77962</v>
      </c>
      <c r="J26" s="19"/>
      <c r="K26" s="19"/>
      <c r="L26" s="16"/>
      <c r="M26" s="16"/>
    </row>
    <row r="27" spans="1:13" x14ac:dyDescent="0.25">
      <c r="A27" s="117" t="s">
        <v>188</v>
      </c>
      <c r="B27" s="118">
        <v>26862</v>
      </c>
      <c r="C27" s="118">
        <f>B27</f>
        <v>26862</v>
      </c>
      <c r="D27" s="44">
        <f t="shared" ref="D27:D28" si="7">ROUNDUP(C27*0.248,0)</f>
        <v>6662</v>
      </c>
      <c r="E27" s="44">
        <f t="shared" ref="E27:E28" si="8">ROUND(C27*0.09,0)</f>
        <v>2418</v>
      </c>
      <c r="F27" s="44">
        <v>0</v>
      </c>
      <c r="G27" s="44">
        <v>0</v>
      </c>
      <c r="H27" s="44">
        <v>0</v>
      </c>
      <c r="I27" s="44">
        <f t="shared" ref="I27:I34" si="9">C27+D27+E27+F27+G27+H27</f>
        <v>35942</v>
      </c>
      <c r="J27" s="19"/>
      <c r="K27" s="19"/>
      <c r="L27" s="16"/>
      <c r="M27" s="16"/>
    </row>
    <row r="28" spans="1:13" x14ac:dyDescent="0.25">
      <c r="A28" s="117" t="s">
        <v>189</v>
      </c>
      <c r="B28" s="118">
        <v>32758</v>
      </c>
      <c r="C28" s="118">
        <f>B28</f>
        <v>32758</v>
      </c>
      <c r="D28" s="44">
        <f t="shared" si="7"/>
        <v>8124</v>
      </c>
      <c r="E28" s="44">
        <f t="shared" si="8"/>
        <v>2948</v>
      </c>
      <c r="F28" s="44">
        <v>0</v>
      </c>
      <c r="G28" s="44">
        <v>0</v>
      </c>
      <c r="H28" s="44">
        <v>0</v>
      </c>
      <c r="I28" s="44">
        <f t="shared" si="9"/>
        <v>43830</v>
      </c>
      <c r="J28" s="19"/>
      <c r="K28" s="19"/>
      <c r="L28" s="16"/>
      <c r="M28" s="16"/>
    </row>
    <row r="29" spans="1:13" x14ac:dyDescent="0.25">
      <c r="A29" s="45" t="s">
        <v>141</v>
      </c>
      <c r="B29" s="46">
        <f t="shared" ref="B29:C29" si="10">SUM(B27+B28)</f>
        <v>59620</v>
      </c>
      <c r="C29" s="46">
        <f t="shared" si="10"/>
        <v>59620</v>
      </c>
      <c r="D29" s="47">
        <f>SUM(D27+D28)</f>
        <v>14786</v>
      </c>
      <c r="E29" s="47">
        <f t="shared" ref="E29:H29" si="11">SUM(E27+E28)</f>
        <v>5366</v>
      </c>
      <c r="F29" s="47">
        <f t="shared" si="11"/>
        <v>0</v>
      </c>
      <c r="G29" s="47">
        <f t="shared" si="11"/>
        <v>0</v>
      </c>
      <c r="H29" s="47">
        <f t="shared" si="11"/>
        <v>0</v>
      </c>
      <c r="I29" s="47">
        <f>SUM(I27+I28)</f>
        <v>79772</v>
      </c>
      <c r="J29" s="19"/>
      <c r="K29" s="19"/>
      <c r="L29" s="16"/>
      <c r="M29" s="16"/>
    </row>
    <row r="30" spans="1:13" x14ac:dyDescent="0.25">
      <c r="A30" s="119" t="s">
        <v>190</v>
      </c>
      <c r="B30" s="120">
        <v>25756</v>
      </c>
      <c r="C30" s="120">
        <f>B30</f>
        <v>25756</v>
      </c>
      <c r="D30" s="51">
        <f t="shared" ref="D30:D31" si="12">ROUNDUP(C30*0.248,0)</f>
        <v>6388</v>
      </c>
      <c r="E30" s="51">
        <f t="shared" ref="E30:E31" si="13">ROUND(C30*0.09,0)</f>
        <v>2318</v>
      </c>
      <c r="F30" s="51">
        <v>0</v>
      </c>
      <c r="G30" s="51">
        <v>0</v>
      </c>
      <c r="H30" s="51">
        <v>0</v>
      </c>
      <c r="I30" s="51">
        <f t="shared" si="9"/>
        <v>34462</v>
      </c>
      <c r="J30" s="19"/>
      <c r="K30" s="19"/>
      <c r="L30" s="16"/>
      <c r="M30" s="16"/>
    </row>
    <row r="31" spans="1:13" x14ac:dyDescent="0.25">
      <c r="A31" s="119" t="s">
        <v>191</v>
      </c>
      <c r="B31" s="120">
        <v>25611</v>
      </c>
      <c r="C31" s="120">
        <f>B31</f>
        <v>25611</v>
      </c>
      <c r="D31" s="51">
        <f t="shared" si="12"/>
        <v>6352</v>
      </c>
      <c r="E31" s="51">
        <f t="shared" si="13"/>
        <v>2305</v>
      </c>
      <c r="F31" s="51">
        <v>0</v>
      </c>
      <c r="G31" s="51">
        <v>0</v>
      </c>
      <c r="H31" s="51">
        <v>0</v>
      </c>
      <c r="I31" s="51">
        <f t="shared" si="9"/>
        <v>34268</v>
      </c>
      <c r="J31" s="19"/>
      <c r="K31" s="19"/>
      <c r="L31" s="16"/>
      <c r="M31" s="16"/>
    </row>
    <row r="32" spans="1:13" x14ac:dyDescent="0.25">
      <c r="A32" s="52" t="s">
        <v>142</v>
      </c>
      <c r="B32" s="53">
        <f t="shared" ref="B32:C32" si="14">SUM(B30+B31)</f>
        <v>51367</v>
      </c>
      <c r="C32" s="53">
        <f t="shared" si="14"/>
        <v>51367</v>
      </c>
      <c r="D32" s="54">
        <f>SUM(D30+D31)</f>
        <v>12740</v>
      </c>
      <c r="E32" s="54">
        <f t="shared" ref="E32:H32" si="15">SUM(E30+E31)</f>
        <v>4623</v>
      </c>
      <c r="F32" s="54">
        <f t="shared" si="15"/>
        <v>0</v>
      </c>
      <c r="G32" s="54">
        <f t="shared" si="15"/>
        <v>0</v>
      </c>
      <c r="H32" s="54">
        <f t="shared" si="15"/>
        <v>0</v>
      </c>
      <c r="I32" s="54">
        <f>SUM(I30+I31)</f>
        <v>68730</v>
      </c>
      <c r="J32" s="19"/>
      <c r="K32" s="19"/>
      <c r="L32" s="16"/>
      <c r="M32" s="16"/>
    </row>
    <row r="33" spans="1:13" x14ac:dyDescent="0.25">
      <c r="A33" s="121" t="s">
        <v>192</v>
      </c>
      <c r="B33" s="122">
        <v>26272</v>
      </c>
      <c r="C33" s="122">
        <v>1941</v>
      </c>
      <c r="D33" s="58">
        <v>0</v>
      </c>
      <c r="E33" s="58">
        <v>0</v>
      </c>
      <c r="F33" s="58">
        <v>0</v>
      </c>
      <c r="G33" s="58">
        <v>0</v>
      </c>
      <c r="H33" s="58">
        <v>0</v>
      </c>
      <c r="I33" s="58">
        <f t="shared" si="9"/>
        <v>1941</v>
      </c>
      <c r="J33" s="19"/>
      <c r="K33" s="19"/>
      <c r="L33" s="16"/>
      <c r="M33" s="16"/>
    </row>
    <row r="34" spans="1:13" x14ac:dyDescent="0.25">
      <c r="A34" s="123" t="s">
        <v>193</v>
      </c>
      <c r="B34" s="124"/>
      <c r="C34" s="124"/>
      <c r="D34" s="61">
        <f t="shared" ref="D34" si="16">ROUNDUP(C34*0.248,0)</f>
        <v>0</v>
      </c>
      <c r="E34" s="61">
        <f t="shared" ref="E34" si="17">ROUND(C34*0.09,0)</f>
        <v>0</v>
      </c>
      <c r="F34" s="61">
        <v>0</v>
      </c>
      <c r="G34" s="61">
        <v>0</v>
      </c>
      <c r="H34" s="61">
        <v>0</v>
      </c>
      <c r="I34" s="61">
        <f t="shared" si="9"/>
        <v>0</v>
      </c>
      <c r="J34" s="19"/>
      <c r="K34" s="19"/>
      <c r="L34" s="16"/>
      <c r="M34" s="16"/>
    </row>
    <row r="35" spans="1:13" ht="16.5" thickBot="1" x14ac:dyDescent="0.3">
      <c r="A35" s="62" t="s">
        <v>143</v>
      </c>
      <c r="B35" s="63">
        <f t="shared" ref="B35:C35" si="18">SUM(B33+B34)</f>
        <v>26272</v>
      </c>
      <c r="C35" s="63">
        <f t="shared" si="18"/>
        <v>1941</v>
      </c>
      <c r="D35" s="64">
        <f>SUM(D33+D34)</f>
        <v>0</v>
      </c>
      <c r="E35" s="64">
        <f t="shared" ref="E35:H35" si="19">SUM(E33+E34)</f>
        <v>0</v>
      </c>
      <c r="F35" s="64">
        <f t="shared" si="19"/>
        <v>0</v>
      </c>
      <c r="G35" s="64">
        <f t="shared" si="19"/>
        <v>0</v>
      </c>
      <c r="H35" s="64">
        <f t="shared" si="19"/>
        <v>0</v>
      </c>
      <c r="I35" s="64">
        <f>SUM(I33+I34)</f>
        <v>1941</v>
      </c>
      <c r="J35" s="19"/>
      <c r="K35" s="19"/>
      <c r="L35" s="16"/>
      <c r="M35" s="16"/>
    </row>
    <row r="36" spans="1:13" ht="16.5" thickBot="1" x14ac:dyDescent="0.3">
      <c r="A36" s="65" t="s">
        <v>144</v>
      </c>
      <c r="B36" s="66">
        <f t="shared" ref="B36" si="20">SUM(B21:B22)+SUM(B24:B25)+SUM(B27:B28)+SUM(B30:B31)+SUM(B33:B34)</f>
        <v>249034</v>
      </c>
      <c r="C36" s="67">
        <f>SUM(C21:C22)+SUM(C24:C25)+SUM(C27:C28)+SUM(C30:C31)+SUM(C33:C34)</f>
        <v>224703</v>
      </c>
      <c r="D36" s="67">
        <f>SUM(D21:D22)+SUM(D24:D25)+SUM(D27:D28)+SUM(D30:D31)+SUM(D33:D34)</f>
        <v>55248</v>
      </c>
      <c r="E36" s="67">
        <f>SUM(E21:E22)+SUM(E24:E25)+SUM(E27:E28)+SUM(E30:E31)+SUM(E33:E34)</f>
        <v>20049</v>
      </c>
      <c r="F36" s="67">
        <f>SUM(F21:F22)+SUM(F24:F25)+SUM(F27:F28)+SUM(F30:F31)+SUM(F33:F34)</f>
        <v>0</v>
      </c>
      <c r="G36" s="67">
        <f t="shared" ref="G36:H36" si="21">SUM(G21:G22)+SUM(G24:G25)+SUM(G27:G28)+SUM(G30:G31)+SUM(G33:G34)</f>
        <v>0</v>
      </c>
      <c r="H36" s="67">
        <f t="shared" si="21"/>
        <v>0</v>
      </c>
      <c r="I36" s="68">
        <f>SUM(I21:I22)+SUM(I24:I25)+SUM(I27:I28)+SUM(I30:I31)+SUM(I33:I34)</f>
        <v>300000</v>
      </c>
      <c r="J36" s="19" t="s">
        <v>130</v>
      </c>
      <c r="K36" s="16"/>
      <c r="L36" s="16"/>
      <c r="M36" s="16"/>
    </row>
    <row r="37" spans="1:13" ht="16.5" thickBot="1" x14ac:dyDescent="0.3">
      <c r="B37" s="69"/>
      <c r="E37" s="19"/>
      <c r="I37" s="125">
        <v>300000</v>
      </c>
      <c r="J37" s="70" t="s">
        <v>133</v>
      </c>
    </row>
    <row r="38" spans="1:13" ht="16.5" thickBot="1" x14ac:dyDescent="0.3">
      <c r="I38" s="71">
        <f>I36-I37</f>
        <v>0</v>
      </c>
      <c r="J38" s="72" t="s">
        <v>131</v>
      </c>
    </row>
    <row r="39" spans="1:13" s="108" customFormat="1" x14ac:dyDescent="0.25">
      <c r="A39" s="103" t="s">
        <v>136</v>
      </c>
    </row>
    <row r="40" spans="1:13" s="108" customFormat="1" x14ac:dyDescent="0.25">
      <c r="A40" s="128" t="s">
        <v>285</v>
      </c>
      <c r="B40" s="129"/>
      <c r="C40" s="129"/>
      <c r="D40" s="129"/>
      <c r="E40" s="129"/>
      <c r="F40" s="126"/>
      <c r="G40" s="126"/>
      <c r="H40" s="126"/>
      <c r="I40" s="126"/>
    </row>
    <row r="41" spans="1:13" s="108" customFormat="1" x14ac:dyDescent="0.25">
      <c r="A41" s="128" t="s">
        <v>183</v>
      </c>
      <c r="B41" s="129"/>
      <c r="C41" s="129"/>
      <c r="D41" s="129"/>
      <c r="E41" s="129"/>
      <c r="F41" s="126"/>
      <c r="G41" s="126"/>
      <c r="H41" s="126"/>
      <c r="I41" s="126"/>
    </row>
    <row r="42" spans="1:13" s="108" customFormat="1" x14ac:dyDescent="0.25">
      <c r="A42" s="128" t="s">
        <v>286</v>
      </c>
      <c r="B42" s="129"/>
      <c r="C42" s="129"/>
      <c r="D42" s="129"/>
      <c r="E42" s="129"/>
      <c r="F42" s="126"/>
      <c r="G42" s="126"/>
      <c r="H42" s="126"/>
      <c r="I42" s="126"/>
      <c r="J42" s="126"/>
    </row>
    <row r="43" spans="1:13" x14ac:dyDescent="0.25">
      <c r="A43" s="128"/>
      <c r="B43" s="132"/>
      <c r="C43" s="132"/>
      <c r="D43" s="132"/>
      <c r="E43" s="132"/>
      <c r="F43" s="127"/>
      <c r="G43" s="127"/>
      <c r="H43" s="127"/>
      <c r="I43" s="127"/>
    </row>
    <row r="44" spans="1:13" x14ac:dyDescent="0.25">
      <c r="A44" s="72"/>
    </row>
  </sheetData>
  <sheetProtection algorithmName="SHA-512" hashValue="RcGE7ZSLbYdiYncTW0V4+3ZQ418E4SS5yWN3OoCP0BQK+w4q9PhdsMp/onCSMBcy9h9bk+XaQjmYmHaFwuPbzQ==" saltValue="XD/olWX/HOMs0+xhbntJxw==" spinCount="100000" sheet="1" objects="1" scenarios="1"/>
  <mergeCells count="12">
    <mergeCell ref="A1:I1"/>
    <mergeCell ref="A2:E2"/>
    <mergeCell ref="B5:B6"/>
    <mergeCell ref="A11:E11"/>
    <mergeCell ref="A15:E15"/>
    <mergeCell ref="A18:E18"/>
    <mergeCell ref="A40:I40"/>
    <mergeCell ref="A16:J16"/>
    <mergeCell ref="A42:J42"/>
    <mergeCell ref="A43:I43"/>
    <mergeCell ref="A17:E17"/>
    <mergeCell ref="A41:I41"/>
  </mergeCells>
  <pageMargins left="0.70866141732283472" right="0.70866141732283472" top="0.78740157480314965" bottom="0.78740157480314965" header="0.31496062992125984" footer="0.31496062992125984"/>
  <pageSetup paperSize="9" scale="5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5848C1-F18B-4176-A6F8-CA745BF37FE9}">
          <x14:formula1>
            <xm:f>'seznam příjemců'!$A$3:$A$135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0C52F-DF06-457E-9565-1E4E805E8185}">
  <sheetPr>
    <tabColor rgb="FFEE0000"/>
    <pageSetUpPr fitToPage="1"/>
  </sheetPr>
  <dimension ref="A1:M50"/>
  <sheetViews>
    <sheetView zoomScale="85" zoomScaleNormal="85" workbookViewId="0">
      <selection activeCell="P16" sqref="P16"/>
    </sheetView>
  </sheetViews>
  <sheetFormatPr defaultRowHeight="15.75" x14ac:dyDescent="0.25"/>
  <cols>
    <col min="1" max="1" width="31.28515625" style="10" customWidth="1"/>
    <col min="2" max="3" width="19.7109375" style="10" customWidth="1"/>
    <col min="4" max="4" width="21" style="10" customWidth="1"/>
    <col min="5" max="5" width="22.28515625" style="10" customWidth="1"/>
    <col min="6" max="6" width="18" style="10" customWidth="1"/>
    <col min="7" max="7" width="15.7109375" style="10" customWidth="1"/>
    <col min="8" max="8" width="12.85546875" style="10" customWidth="1"/>
    <col min="9" max="9" width="18.7109375" style="10" customWidth="1"/>
    <col min="10" max="10" width="46" style="10" customWidth="1"/>
    <col min="11" max="11" width="32.5703125" style="10" bestFit="1" customWidth="1"/>
    <col min="12" max="12" width="15.42578125" style="10" customWidth="1"/>
    <col min="13" max="16384" width="9.140625" style="10"/>
  </cols>
  <sheetData>
    <row r="1" spans="1:13" ht="21" x14ac:dyDescent="0.35">
      <c r="A1" s="144" t="s">
        <v>162</v>
      </c>
      <c r="B1" s="145"/>
      <c r="C1" s="145"/>
      <c r="D1" s="145"/>
      <c r="E1" s="145"/>
      <c r="F1" s="145"/>
      <c r="G1" s="145"/>
      <c r="H1" s="145"/>
      <c r="I1" s="145"/>
    </row>
    <row r="2" spans="1:13" x14ac:dyDescent="0.25">
      <c r="A2" s="8" t="s">
        <v>163</v>
      </c>
      <c r="B2" s="9"/>
      <c r="C2" s="9"/>
      <c r="D2" s="9"/>
      <c r="E2" s="9"/>
      <c r="F2" s="9"/>
      <c r="G2" s="9"/>
      <c r="H2" s="9"/>
      <c r="I2" s="9"/>
    </row>
    <row r="3" spans="1:13" x14ac:dyDescent="0.25">
      <c r="A3" s="8" t="s">
        <v>164</v>
      </c>
      <c r="B3" s="9"/>
      <c r="C3" s="9"/>
      <c r="D3" s="9"/>
      <c r="E3" s="9"/>
      <c r="F3" s="9"/>
      <c r="G3" s="9"/>
      <c r="H3" s="9"/>
      <c r="I3" s="9"/>
    </row>
    <row r="4" spans="1:13" x14ac:dyDescent="0.25">
      <c r="A4" s="8" t="s">
        <v>182</v>
      </c>
      <c r="B4" s="9"/>
      <c r="C4" s="9"/>
      <c r="D4" s="9"/>
      <c r="E4" s="9"/>
      <c r="F4" s="9"/>
      <c r="G4" s="9"/>
      <c r="H4" s="9"/>
      <c r="I4" s="9"/>
    </row>
    <row r="5" spans="1:13" x14ac:dyDescent="0.25">
      <c r="A5" s="77" t="s">
        <v>161</v>
      </c>
      <c r="B5" s="11"/>
      <c r="C5" s="11"/>
      <c r="D5" s="11"/>
      <c r="E5" s="11"/>
      <c r="F5" s="11"/>
      <c r="G5" s="11"/>
      <c r="H5" s="11"/>
      <c r="I5" s="11"/>
    </row>
    <row r="6" spans="1:13" x14ac:dyDescent="0.25">
      <c r="A6" s="77" t="s">
        <v>165</v>
      </c>
      <c r="B6" s="11"/>
      <c r="C6" s="11"/>
      <c r="D6" s="11"/>
      <c r="E6" s="11"/>
      <c r="F6" s="11"/>
      <c r="G6" s="11"/>
      <c r="H6" s="11"/>
      <c r="I6" s="11"/>
    </row>
    <row r="7" spans="1:13" x14ac:dyDescent="0.25">
      <c r="A7" s="77" t="s">
        <v>166</v>
      </c>
      <c r="B7" s="11"/>
      <c r="C7" s="11"/>
      <c r="D7" s="11"/>
      <c r="E7" s="11"/>
      <c r="F7" s="11"/>
      <c r="G7" s="11"/>
      <c r="H7" s="11"/>
      <c r="I7" s="11"/>
    </row>
    <row r="8" spans="1:13" x14ac:dyDescent="0.25">
      <c r="A8" s="77"/>
      <c r="B8" s="11"/>
      <c r="C8" s="11"/>
      <c r="D8" s="11"/>
      <c r="E8" s="11"/>
      <c r="F8" s="11"/>
      <c r="G8" s="11"/>
      <c r="H8" s="11"/>
      <c r="I8" s="11"/>
    </row>
    <row r="9" spans="1:13" ht="27" customHeight="1" x14ac:dyDescent="0.25">
      <c r="A9" s="8" t="s">
        <v>12</v>
      </c>
      <c r="B9" s="146"/>
      <c r="C9" s="76" t="s">
        <v>137</v>
      </c>
      <c r="D9" s="12"/>
      <c r="E9" s="12"/>
      <c r="F9" s="12"/>
      <c r="G9" s="12"/>
      <c r="H9" s="12"/>
      <c r="I9" s="12"/>
    </row>
    <row r="10" spans="1:13" ht="27" customHeight="1" x14ac:dyDescent="0.25">
      <c r="A10" s="8"/>
      <c r="B10" s="147"/>
      <c r="C10" s="76"/>
      <c r="D10" s="12"/>
      <c r="E10" s="12"/>
      <c r="F10" s="12"/>
      <c r="G10" s="12"/>
      <c r="H10" s="12"/>
      <c r="I10" s="12"/>
    </row>
    <row r="11" spans="1:13" x14ac:dyDescent="0.25">
      <c r="A11" s="8" t="s">
        <v>129</v>
      </c>
      <c r="B11" s="13"/>
      <c r="C11" s="76" t="s">
        <v>11</v>
      </c>
      <c r="D11" s="9"/>
      <c r="E11" s="9"/>
      <c r="F11" s="9"/>
      <c r="G11" s="9"/>
      <c r="H11" s="9"/>
      <c r="I11" s="9"/>
    </row>
    <row r="12" spans="1:13" x14ac:dyDescent="0.25">
      <c r="A12" s="8" t="s">
        <v>134</v>
      </c>
      <c r="B12" s="13"/>
      <c r="C12" s="76" t="s">
        <v>11</v>
      </c>
      <c r="D12" s="14"/>
      <c r="E12" s="9"/>
      <c r="F12" s="9"/>
      <c r="G12" s="9"/>
      <c r="H12" s="9"/>
      <c r="I12" s="9"/>
    </row>
    <row r="13" spans="1:13" x14ac:dyDescent="0.25">
      <c r="A13" s="8" t="s">
        <v>135</v>
      </c>
      <c r="B13" s="13"/>
      <c r="C13" s="76" t="s">
        <v>11</v>
      </c>
      <c r="D13" s="9"/>
      <c r="E13" s="9"/>
      <c r="F13" s="9"/>
      <c r="G13" s="9"/>
      <c r="H13" s="9"/>
      <c r="I13" s="9"/>
    </row>
    <row r="14" spans="1:13" ht="15.95" customHeight="1" x14ac:dyDescent="0.25">
      <c r="A14" s="8"/>
      <c r="B14" s="12"/>
      <c r="C14" s="76"/>
      <c r="D14" s="9"/>
      <c r="E14" s="9"/>
      <c r="F14" s="9"/>
      <c r="G14" s="9"/>
      <c r="H14" s="9"/>
      <c r="I14" s="9"/>
    </row>
    <row r="15" spans="1:13" x14ac:dyDescent="0.25">
      <c r="A15" s="148" t="s">
        <v>132</v>
      </c>
      <c r="B15" s="141"/>
      <c r="C15" s="141"/>
      <c r="D15" s="141"/>
      <c r="E15" s="141"/>
      <c r="F15" s="15"/>
      <c r="G15" s="15"/>
      <c r="H15" s="15"/>
      <c r="I15" s="15"/>
      <c r="J15" s="16"/>
      <c r="K15" s="16"/>
      <c r="L15" s="16"/>
      <c r="M15" s="16"/>
    </row>
    <row r="16" spans="1:13" x14ac:dyDescent="0.25">
      <c r="A16" s="77" t="s">
        <v>146</v>
      </c>
      <c r="B16" s="14"/>
      <c r="C16" s="14"/>
      <c r="D16" s="9"/>
      <c r="E16" s="9"/>
      <c r="F16" s="15"/>
      <c r="G16" s="15"/>
      <c r="H16" s="15"/>
      <c r="I16" s="15"/>
      <c r="J16" s="16"/>
      <c r="K16" s="16"/>
      <c r="L16" s="16"/>
      <c r="M16" s="16"/>
    </row>
    <row r="17" spans="1:13" x14ac:dyDescent="0.25">
      <c r="A17" s="78" t="s">
        <v>147</v>
      </c>
      <c r="B17" s="9"/>
      <c r="C17" s="9"/>
      <c r="D17" s="9"/>
      <c r="E17" s="9"/>
      <c r="F17" s="15"/>
      <c r="G17" s="15"/>
      <c r="H17" s="15"/>
      <c r="I17" s="15"/>
      <c r="J17" s="16"/>
      <c r="K17" s="16"/>
      <c r="L17" s="16"/>
      <c r="M17" s="16"/>
    </row>
    <row r="18" spans="1:13" x14ac:dyDescent="0.25">
      <c r="A18" s="78" t="s">
        <v>145</v>
      </c>
      <c r="B18" s="9"/>
      <c r="C18" s="9"/>
      <c r="D18" s="9"/>
      <c r="E18" s="9"/>
      <c r="F18" s="15"/>
      <c r="G18" s="15"/>
      <c r="H18" s="15"/>
      <c r="I18" s="15"/>
      <c r="J18" s="16"/>
      <c r="K18" s="16"/>
      <c r="L18" s="16"/>
      <c r="M18" s="16"/>
    </row>
    <row r="19" spans="1:13" x14ac:dyDescent="0.25">
      <c r="A19" s="149" t="s">
        <v>178</v>
      </c>
      <c r="B19" s="150"/>
      <c r="C19" s="150"/>
      <c r="D19" s="150"/>
      <c r="E19" s="150"/>
      <c r="F19" s="15"/>
      <c r="G19" s="15"/>
      <c r="H19" s="15"/>
      <c r="I19" s="15"/>
      <c r="J19" s="16"/>
      <c r="K19" s="16"/>
      <c r="L19" s="16"/>
      <c r="M19" s="16"/>
    </row>
    <row r="20" spans="1:13" x14ac:dyDescent="0.25">
      <c r="A20" s="140" t="s">
        <v>138</v>
      </c>
      <c r="B20" s="141"/>
      <c r="C20" s="141"/>
      <c r="D20" s="141"/>
      <c r="E20" s="141"/>
      <c r="F20" s="15"/>
      <c r="G20" s="15"/>
      <c r="H20" s="15"/>
      <c r="I20" s="15"/>
      <c r="J20" s="16"/>
      <c r="K20" s="16"/>
      <c r="L20" s="16"/>
      <c r="M20" s="16"/>
    </row>
    <row r="21" spans="1:13" ht="16.5" thickBot="1" x14ac:dyDescent="0.3">
      <c r="A21" s="140"/>
      <c r="B21" s="141"/>
      <c r="C21" s="141"/>
      <c r="D21" s="141"/>
      <c r="E21" s="141"/>
      <c r="F21" s="15"/>
      <c r="G21" s="15"/>
      <c r="H21" s="15"/>
      <c r="I21" s="15"/>
      <c r="J21" s="16"/>
      <c r="K21" s="16"/>
      <c r="L21" s="16"/>
      <c r="M21" s="16"/>
    </row>
    <row r="22" spans="1:13" ht="138" customHeight="1" thickBot="1" x14ac:dyDescent="0.3">
      <c r="A22" s="17" t="s">
        <v>149</v>
      </c>
      <c r="B22" s="18" t="s">
        <v>150</v>
      </c>
      <c r="C22" s="18" t="s">
        <v>151</v>
      </c>
      <c r="D22" s="18" t="s">
        <v>175</v>
      </c>
      <c r="E22" s="18" t="s">
        <v>174</v>
      </c>
      <c r="F22" s="18" t="s">
        <v>153</v>
      </c>
      <c r="G22" s="18" t="s">
        <v>169</v>
      </c>
      <c r="H22" s="18" t="s">
        <v>154</v>
      </c>
      <c r="I22" s="18" t="s">
        <v>155</v>
      </c>
      <c r="J22" s="19"/>
      <c r="K22" s="19"/>
      <c r="L22" s="16"/>
      <c r="M22" s="16"/>
    </row>
    <row r="23" spans="1:13" x14ac:dyDescent="0.25">
      <c r="A23" s="109" t="s">
        <v>184</v>
      </c>
      <c r="B23" s="21"/>
      <c r="C23" s="21"/>
      <c r="D23" s="22">
        <f>ROUNDUP(C23*0.248,0)</f>
        <v>0</v>
      </c>
      <c r="E23" s="22">
        <f>ROUND(C23*0.09,0)</f>
        <v>0</v>
      </c>
      <c r="F23" s="22">
        <v>0</v>
      </c>
      <c r="G23" s="22">
        <v>0</v>
      </c>
      <c r="H23" s="22">
        <v>0</v>
      </c>
      <c r="I23" s="23">
        <f>C23+D23+E23+F23+G23+H23</f>
        <v>0</v>
      </c>
      <c r="J23" s="19"/>
      <c r="K23" s="19"/>
      <c r="L23" s="16"/>
      <c r="M23" s="16"/>
    </row>
    <row r="24" spans="1:13" ht="15" customHeight="1" x14ac:dyDescent="0.25">
      <c r="A24" s="111" t="s">
        <v>185</v>
      </c>
      <c r="B24" s="25"/>
      <c r="C24" s="25"/>
      <c r="D24" s="26">
        <f>ROUNDUP(C24*0.248,0)</f>
        <v>0</v>
      </c>
      <c r="E24" s="26">
        <f>ROUND(C24*0.09,0)</f>
        <v>0</v>
      </c>
      <c r="F24" s="26">
        <v>0</v>
      </c>
      <c r="G24" s="26">
        <v>0</v>
      </c>
      <c r="H24" s="26">
        <v>0</v>
      </c>
      <c r="I24" s="27">
        <f t="shared" ref="I24:I27" si="0">C24+D24+E24+F24+G24+H24</f>
        <v>0</v>
      </c>
      <c r="J24" s="19"/>
      <c r="K24" s="19"/>
      <c r="L24" s="16"/>
      <c r="M24" s="16"/>
    </row>
    <row r="25" spans="1:13" ht="15" customHeight="1" x14ac:dyDescent="0.25">
      <c r="A25" s="28" t="s">
        <v>139</v>
      </c>
      <c r="B25" s="29">
        <f t="shared" ref="B25" si="1">SUM(B23+B24)</f>
        <v>0</v>
      </c>
      <c r="C25" s="29">
        <f>SUM(C23+C24)</f>
        <v>0</v>
      </c>
      <c r="D25" s="30">
        <f>SUM(D23+D24)</f>
        <v>0</v>
      </c>
      <c r="E25" s="30">
        <f t="shared" ref="E25:H25" si="2">SUM(E23+E24)</f>
        <v>0</v>
      </c>
      <c r="F25" s="30">
        <f t="shared" si="2"/>
        <v>0</v>
      </c>
      <c r="G25" s="30">
        <f t="shared" si="2"/>
        <v>0</v>
      </c>
      <c r="H25" s="30">
        <f t="shared" si="2"/>
        <v>0</v>
      </c>
      <c r="I25" s="30">
        <f>SUM(I23+I24)</f>
        <v>0</v>
      </c>
      <c r="J25" s="19"/>
      <c r="K25" s="19"/>
      <c r="L25" s="16"/>
      <c r="M25" s="16"/>
    </row>
    <row r="26" spans="1:13" x14ac:dyDescent="0.25">
      <c r="A26" s="113" t="s">
        <v>186</v>
      </c>
      <c r="B26" s="32"/>
      <c r="C26" s="32"/>
      <c r="D26" s="33">
        <f t="shared" ref="D26:D27" si="3">ROUNDUP(C26*0.248,0)</f>
        <v>0</v>
      </c>
      <c r="E26" s="33">
        <f t="shared" ref="E26:E27" si="4">ROUND(C26*0.09,0)</f>
        <v>0</v>
      </c>
      <c r="F26" s="33">
        <v>0</v>
      </c>
      <c r="G26" s="33">
        <v>0</v>
      </c>
      <c r="H26" s="33">
        <v>0</v>
      </c>
      <c r="I26" s="34">
        <f t="shared" si="0"/>
        <v>0</v>
      </c>
      <c r="J26" s="19"/>
      <c r="K26" s="19"/>
      <c r="L26" s="16"/>
      <c r="M26" s="16"/>
    </row>
    <row r="27" spans="1:13" x14ac:dyDescent="0.25">
      <c r="A27" s="115" t="s">
        <v>187</v>
      </c>
      <c r="B27" s="35"/>
      <c r="C27" s="35"/>
      <c r="D27" s="36">
        <f t="shared" si="3"/>
        <v>0</v>
      </c>
      <c r="E27" s="36">
        <f t="shared" si="4"/>
        <v>0</v>
      </c>
      <c r="F27" s="36">
        <v>0</v>
      </c>
      <c r="G27" s="36">
        <v>0</v>
      </c>
      <c r="H27" s="36">
        <v>0</v>
      </c>
      <c r="I27" s="37">
        <f t="shared" si="0"/>
        <v>0</v>
      </c>
      <c r="J27" s="19"/>
      <c r="K27" s="19"/>
      <c r="L27" s="16"/>
      <c r="M27" s="16"/>
    </row>
    <row r="28" spans="1:13" x14ac:dyDescent="0.25">
      <c r="A28" s="38" t="s">
        <v>140</v>
      </c>
      <c r="B28" s="39">
        <f t="shared" ref="B28:C28" si="5">SUM(B26+B27)</f>
        <v>0</v>
      </c>
      <c r="C28" s="39">
        <f t="shared" si="5"/>
        <v>0</v>
      </c>
      <c r="D28" s="40">
        <f>SUM(D26+D27)</f>
        <v>0</v>
      </c>
      <c r="E28" s="40">
        <f t="shared" ref="E28:H28" si="6">SUM(E26+E27)</f>
        <v>0</v>
      </c>
      <c r="F28" s="40">
        <f t="shared" si="6"/>
        <v>0</v>
      </c>
      <c r="G28" s="40">
        <f t="shared" si="6"/>
        <v>0</v>
      </c>
      <c r="H28" s="40">
        <f t="shared" si="6"/>
        <v>0</v>
      </c>
      <c r="I28" s="40">
        <f>SUM(I26+I27)</f>
        <v>0</v>
      </c>
      <c r="J28" s="19"/>
      <c r="K28" s="19"/>
      <c r="L28" s="16"/>
      <c r="M28" s="16"/>
    </row>
    <row r="29" spans="1:13" x14ac:dyDescent="0.25">
      <c r="A29" s="117" t="s">
        <v>188</v>
      </c>
      <c r="B29" s="42"/>
      <c r="C29" s="42"/>
      <c r="D29" s="43">
        <f t="shared" ref="D29:D30" si="7">ROUNDUP(C29*0.248,0)</f>
        <v>0</v>
      </c>
      <c r="E29" s="43">
        <f t="shared" ref="E29:E30" si="8">ROUND(C29*0.09,0)</f>
        <v>0</v>
      </c>
      <c r="F29" s="43">
        <v>0</v>
      </c>
      <c r="G29" s="43">
        <v>0</v>
      </c>
      <c r="H29" s="43">
        <v>0</v>
      </c>
      <c r="I29" s="44">
        <f t="shared" ref="I29:I36" si="9">C29+D29+E29+F29+G29+H29</f>
        <v>0</v>
      </c>
      <c r="J29" s="19"/>
      <c r="K29" s="19"/>
      <c r="L29" s="16"/>
      <c r="M29" s="16"/>
    </row>
    <row r="30" spans="1:13" x14ac:dyDescent="0.25">
      <c r="A30" s="117" t="s">
        <v>189</v>
      </c>
      <c r="B30" s="42"/>
      <c r="C30" s="42"/>
      <c r="D30" s="43">
        <f t="shared" si="7"/>
        <v>0</v>
      </c>
      <c r="E30" s="43">
        <f t="shared" si="8"/>
        <v>0</v>
      </c>
      <c r="F30" s="43">
        <v>0</v>
      </c>
      <c r="G30" s="43">
        <v>0</v>
      </c>
      <c r="H30" s="43">
        <v>0</v>
      </c>
      <c r="I30" s="44">
        <f t="shared" si="9"/>
        <v>0</v>
      </c>
      <c r="J30" s="19"/>
      <c r="K30" s="19"/>
      <c r="L30" s="16"/>
      <c r="M30" s="16"/>
    </row>
    <row r="31" spans="1:13" x14ac:dyDescent="0.25">
      <c r="A31" s="45" t="s">
        <v>141</v>
      </c>
      <c r="B31" s="46">
        <f t="shared" ref="B31:C31" si="10">SUM(B29+B30)</f>
        <v>0</v>
      </c>
      <c r="C31" s="46">
        <f t="shared" si="10"/>
        <v>0</v>
      </c>
      <c r="D31" s="47">
        <f>SUM(D29+D30)</f>
        <v>0</v>
      </c>
      <c r="E31" s="47">
        <f t="shared" ref="E31:H31" si="11">SUM(E29+E30)</f>
        <v>0</v>
      </c>
      <c r="F31" s="47">
        <f t="shared" si="11"/>
        <v>0</v>
      </c>
      <c r="G31" s="47">
        <f t="shared" si="11"/>
        <v>0</v>
      </c>
      <c r="H31" s="47">
        <f t="shared" si="11"/>
        <v>0</v>
      </c>
      <c r="I31" s="47">
        <f>SUM(I29+I30)</f>
        <v>0</v>
      </c>
      <c r="J31" s="19"/>
      <c r="K31" s="19"/>
      <c r="L31" s="16"/>
      <c r="M31" s="16"/>
    </row>
    <row r="32" spans="1:13" x14ac:dyDescent="0.25">
      <c r="A32" s="119" t="s">
        <v>190</v>
      </c>
      <c r="B32" s="49"/>
      <c r="C32" s="49"/>
      <c r="D32" s="50">
        <f t="shared" ref="D32:D33" si="12">ROUNDUP(C32*0.248,0)</f>
        <v>0</v>
      </c>
      <c r="E32" s="50">
        <f t="shared" ref="E32:E33" si="13">ROUND(C32*0.09,0)</f>
        <v>0</v>
      </c>
      <c r="F32" s="50">
        <v>0</v>
      </c>
      <c r="G32" s="50">
        <v>0</v>
      </c>
      <c r="H32" s="50">
        <v>0</v>
      </c>
      <c r="I32" s="51">
        <f t="shared" si="9"/>
        <v>0</v>
      </c>
      <c r="J32" s="19"/>
      <c r="K32" s="19"/>
      <c r="L32" s="16"/>
      <c r="M32" s="16"/>
    </row>
    <row r="33" spans="1:13" x14ac:dyDescent="0.25">
      <c r="A33" s="119" t="s">
        <v>191</v>
      </c>
      <c r="B33" s="49"/>
      <c r="C33" s="49"/>
      <c r="D33" s="50">
        <f t="shared" si="12"/>
        <v>0</v>
      </c>
      <c r="E33" s="50">
        <f t="shared" si="13"/>
        <v>0</v>
      </c>
      <c r="F33" s="50">
        <v>0</v>
      </c>
      <c r="G33" s="50">
        <v>0</v>
      </c>
      <c r="H33" s="50">
        <v>0</v>
      </c>
      <c r="I33" s="51">
        <f t="shared" si="9"/>
        <v>0</v>
      </c>
      <c r="J33" s="19"/>
      <c r="K33" s="19"/>
      <c r="L33" s="16"/>
      <c r="M33" s="16"/>
    </row>
    <row r="34" spans="1:13" x14ac:dyDescent="0.25">
      <c r="A34" s="52" t="s">
        <v>142</v>
      </c>
      <c r="B34" s="53">
        <f t="shared" ref="B34:C34" si="14">SUM(B32+B33)</f>
        <v>0</v>
      </c>
      <c r="C34" s="53">
        <f t="shared" si="14"/>
        <v>0</v>
      </c>
      <c r="D34" s="80">
        <f>SUM(D32+D33)</f>
        <v>0</v>
      </c>
      <c r="E34" s="80">
        <f t="shared" ref="E34:H34" si="15">SUM(E32+E33)</f>
        <v>0</v>
      </c>
      <c r="F34" s="54">
        <f t="shared" si="15"/>
        <v>0</v>
      </c>
      <c r="G34" s="54">
        <f t="shared" si="15"/>
        <v>0</v>
      </c>
      <c r="H34" s="54">
        <f t="shared" si="15"/>
        <v>0</v>
      </c>
      <c r="I34" s="54">
        <f>SUM(I32+I33)</f>
        <v>0</v>
      </c>
      <c r="J34" s="19"/>
      <c r="K34" s="19"/>
      <c r="L34" s="16"/>
      <c r="M34" s="16"/>
    </row>
    <row r="35" spans="1:13" x14ac:dyDescent="0.25">
      <c r="A35" s="121" t="s">
        <v>192</v>
      </c>
      <c r="B35" s="56"/>
      <c r="C35" s="75"/>
      <c r="D35" s="81">
        <v>0</v>
      </c>
      <c r="E35" s="81">
        <v>0</v>
      </c>
      <c r="F35" s="57">
        <v>0</v>
      </c>
      <c r="G35" s="57">
        <v>0</v>
      </c>
      <c r="H35" s="57">
        <v>0</v>
      </c>
      <c r="I35" s="58">
        <f t="shared" si="9"/>
        <v>0</v>
      </c>
      <c r="J35" s="19"/>
      <c r="K35" s="19"/>
      <c r="L35" s="16"/>
      <c r="M35" s="16"/>
    </row>
    <row r="36" spans="1:13" x14ac:dyDescent="0.25">
      <c r="A36" s="123" t="s">
        <v>193</v>
      </c>
      <c r="B36" s="59"/>
      <c r="C36" s="59"/>
      <c r="D36" s="60">
        <f t="shared" ref="D36" si="16">ROUNDUP(C36*0.248,0)</f>
        <v>0</v>
      </c>
      <c r="E36" s="60">
        <f t="shared" ref="E36" si="17">ROUND(C36*0.09,0)</f>
        <v>0</v>
      </c>
      <c r="F36" s="60">
        <v>0</v>
      </c>
      <c r="G36" s="60">
        <v>0</v>
      </c>
      <c r="H36" s="60">
        <v>0</v>
      </c>
      <c r="I36" s="61">
        <f t="shared" si="9"/>
        <v>0</v>
      </c>
      <c r="J36" s="19"/>
      <c r="K36" s="19"/>
      <c r="L36" s="16"/>
      <c r="M36" s="16"/>
    </row>
    <row r="37" spans="1:13" ht="16.5" thickBot="1" x14ac:dyDescent="0.3">
      <c r="A37" s="62" t="s">
        <v>143</v>
      </c>
      <c r="B37" s="63">
        <f t="shared" ref="B37:C37" si="18">SUM(B35+B36)</f>
        <v>0</v>
      </c>
      <c r="C37" s="63">
        <f t="shared" si="18"/>
        <v>0</v>
      </c>
      <c r="D37" s="64">
        <f>SUM(D35+D36)</f>
        <v>0</v>
      </c>
      <c r="E37" s="64">
        <f t="shared" ref="E37:H37" si="19">SUM(E35+E36)</f>
        <v>0</v>
      </c>
      <c r="F37" s="64">
        <f t="shared" si="19"/>
        <v>0</v>
      </c>
      <c r="G37" s="64">
        <f t="shared" si="19"/>
        <v>0</v>
      </c>
      <c r="H37" s="64">
        <f t="shared" si="19"/>
        <v>0</v>
      </c>
      <c r="I37" s="64">
        <f>SUM(I35+I36)</f>
        <v>0</v>
      </c>
      <c r="J37" s="19"/>
      <c r="K37" s="19"/>
      <c r="L37" s="16"/>
      <c r="M37" s="16"/>
    </row>
    <row r="38" spans="1:13" ht="16.5" thickBot="1" x14ac:dyDescent="0.3">
      <c r="A38" s="65" t="s">
        <v>144</v>
      </c>
      <c r="B38" s="66">
        <f t="shared" ref="B38" si="20">SUM(B23:B24)+SUM(B26:B27)+SUM(B29:B30)+SUM(B32:B33)+SUM(B35:B36)</f>
        <v>0</v>
      </c>
      <c r="C38" s="67">
        <f>SUM(C23:C24)+SUM(C26:C27)+SUM(C29:C30)+SUM(C32:C33)+SUM(C35:C36)</f>
        <v>0</v>
      </c>
      <c r="D38" s="67">
        <f>SUM(D23:D24)+SUM(D26:D27)+SUM(D29:D30)+SUM(D32:D33)+SUM(D35:D36)</f>
        <v>0</v>
      </c>
      <c r="E38" s="67">
        <f>SUM(E23:E24)+SUM(E26:E27)+SUM(E29:E30)+SUM(E32:E33)+SUM(E35:E36)</f>
        <v>0</v>
      </c>
      <c r="F38" s="67">
        <f>SUM(F23:F24)+SUM(F26:F27)+SUM(F29:F30)+SUM(F32:F33)+SUM(F35:F36)</f>
        <v>0</v>
      </c>
      <c r="G38" s="67">
        <f t="shared" ref="G38:H38" si="21">SUM(G23:G24)+SUM(G26:G27)+SUM(G29:G30)+SUM(G32:G33)+SUM(G35:G36)</f>
        <v>0</v>
      </c>
      <c r="H38" s="67">
        <f t="shared" si="21"/>
        <v>0</v>
      </c>
      <c r="I38" s="68">
        <f>SUM(I23:I24)+SUM(I26:I27)+SUM(I29:I30)+SUM(I32:I33)+SUM(I35:I36)</f>
        <v>0</v>
      </c>
      <c r="J38" s="19" t="s">
        <v>130</v>
      </c>
      <c r="K38" s="16"/>
      <c r="L38" s="16"/>
      <c r="M38" s="16"/>
    </row>
    <row r="39" spans="1:13" ht="16.5" thickBot="1" x14ac:dyDescent="0.3">
      <c r="B39" s="69"/>
      <c r="E39" s="19"/>
      <c r="I39" s="96"/>
      <c r="J39" s="70" t="s">
        <v>133</v>
      </c>
    </row>
    <row r="40" spans="1:13" ht="16.5" thickBot="1" x14ac:dyDescent="0.3">
      <c r="I40" s="71">
        <f>I38-I39</f>
        <v>0</v>
      </c>
      <c r="J40" s="72" t="s">
        <v>159</v>
      </c>
    </row>
    <row r="41" spans="1:13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3" x14ac:dyDescent="0.25">
      <c r="A42" s="73"/>
      <c r="B42" s="9"/>
      <c r="C42" s="9"/>
      <c r="D42" s="9"/>
      <c r="E42" s="9"/>
      <c r="F42" s="9"/>
      <c r="G42" s="9"/>
      <c r="H42" s="9"/>
      <c r="I42" s="9"/>
      <c r="J42" s="9"/>
    </row>
    <row r="43" spans="1:13" x14ac:dyDescent="0.25">
      <c r="A43" s="9"/>
      <c r="B43" s="12"/>
      <c r="C43" s="9"/>
      <c r="D43" s="9"/>
      <c r="E43" s="9"/>
      <c r="F43" s="9"/>
      <c r="G43" s="9"/>
      <c r="H43" s="9"/>
      <c r="I43" s="9"/>
      <c r="J43" s="9"/>
    </row>
    <row r="44" spans="1:13" x14ac:dyDescent="0.25">
      <c r="A44" s="74" t="s">
        <v>136</v>
      </c>
      <c r="B44" s="9"/>
      <c r="C44" s="9"/>
      <c r="D44" s="9"/>
      <c r="E44" s="9"/>
      <c r="F44" s="9"/>
      <c r="G44" s="9"/>
      <c r="H44" s="9"/>
      <c r="I44" s="9"/>
      <c r="J44" s="9"/>
    </row>
    <row r="45" spans="1:13" x14ac:dyDescent="0.25">
      <c r="A45" s="142" t="s">
        <v>156</v>
      </c>
      <c r="B45" s="143"/>
      <c r="C45" s="143"/>
      <c r="D45" s="143"/>
      <c r="E45" s="143"/>
      <c r="F45" s="141"/>
      <c r="G45" s="141"/>
      <c r="H45" s="141"/>
      <c r="I45" s="141"/>
      <c r="J45" s="9"/>
    </row>
    <row r="46" spans="1:13" x14ac:dyDescent="0.25">
      <c r="A46" s="142" t="s">
        <v>157</v>
      </c>
      <c r="B46" s="143"/>
      <c r="C46" s="143"/>
      <c r="D46" s="143"/>
      <c r="E46" s="143"/>
      <c r="F46" s="141"/>
      <c r="G46" s="141"/>
      <c r="H46" s="141"/>
      <c r="I46" s="141"/>
      <c r="J46" s="141"/>
    </row>
    <row r="47" spans="1:13" x14ac:dyDescent="0.25">
      <c r="A47" s="142" t="s">
        <v>158</v>
      </c>
      <c r="B47" s="143"/>
      <c r="C47" s="143"/>
      <c r="D47" s="143"/>
      <c r="E47" s="143"/>
      <c r="F47" s="141"/>
      <c r="G47" s="141"/>
      <c r="H47" s="141"/>
      <c r="I47" s="141"/>
      <c r="J47" s="141"/>
    </row>
    <row r="48" spans="1:13" x14ac:dyDescent="0.25">
      <c r="A48" s="142"/>
      <c r="B48" s="143"/>
      <c r="C48" s="143"/>
      <c r="D48" s="143"/>
      <c r="E48" s="143"/>
      <c r="F48" s="141"/>
      <c r="G48" s="141"/>
      <c r="H48" s="141"/>
      <c r="I48" s="141"/>
      <c r="J48" s="9"/>
    </row>
    <row r="49" spans="1:10" x14ac:dyDescent="0.25">
      <c r="A49" s="12"/>
      <c r="B49" s="9"/>
      <c r="C49" s="9"/>
      <c r="D49" s="9"/>
      <c r="E49" s="9"/>
      <c r="F49" s="9"/>
      <c r="G49" s="9"/>
      <c r="H49" s="9"/>
      <c r="I49" s="9"/>
      <c r="J49" s="9"/>
    </row>
    <row r="50" spans="1:1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</sheetData>
  <sheetProtection algorithmName="SHA-512" hashValue="Dgn0uNTw7Dh4WX0JKDssUKPP2ZeqdM+gaEjcj8D75mC4ymQF1w6aecpiRhKh+z89MBZIu/vvQehwMjBQWGdL/g==" saltValue="i5zPe2yoDMctI7n7mdmu3Q==" spinCount="100000" sheet="1"/>
  <mergeCells count="10">
    <mergeCell ref="A1:I1"/>
    <mergeCell ref="B9:B10"/>
    <mergeCell ref="A15:E15"/>
    <mergeCell ref="A19:E19"/>
    <mergeCell ref="A20:E20"/>
    <mergeCell ref="A21:E21"/>
    <mergeCell ref="A45:I45"/>
    <mergeCell ref="A46:J46"/>
    <mergeCell ref="A47:J47"/>
    <mergeCell ref="A48:I48"/>
  </mergeCells>
  <pageMargins left="0.70866141732283472" right="0.70866141732283472" top="0.78740157480314965" bottom="0.78740157480314965" header="0.31496062992125984" footer="0.31496062992125984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28D49D5-D1CE-443A-9E91-FF0C799CC486}">
          <x14:formula1>
            <xm:f>'seznam příjemců'!$A$3:$A$135</xm:f>
          </x14:formula1>
          <xm:sqref>B9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3C5C6-46C8-4726-9F85-FD3E9F376224}">
  <sheetPr>
    <tabColor rgb="FFEE0000"/>
    <pageSetUpPr fitToPage="1"/>
  </sheetPr>
  <dimension ref="A1:M65"/>
  <sheetViews>
    <sheetView zoomScale="85" zoomScaleNormal="85" workbookViewId="0">
      <selection activeCell="H10" sqref="H10"/>
    </sheetView>
  </sheetViews>
  <sheetFormatPr defaultRowHeight="15.75" x14ac:dyDescent="0.25"/>
  <cols>
    <col min="1" max="1" width="31.28515625" style="10" customWidth="1"/>
    <col min="2" max="3" width="19.7109375" style="10" customWidth="1"/>
    <col min="4" max="4" width="21" style="10" customWidth="1"/>
    <col min="5" max="5" width="22.28515625" style="10" customWidth="1"/>
    <col min="6" max="6" width="18" style="10" customWidth="1"/>
    <col min="7" max="7" width="15.7109375" style="10" customWidth="1"/>
    <col min="8" max="8" width="12.85546875" style="10" customWidth="1"/>
    <col min="9" max="9" width="18.7109375" style="10" customWidth="1"/>
    <col min="10" max="10" width="46" style="10" customWidth="1"/>
    <col min="11" max="11" width="32.5703125" style="10" bestFit="1" customWidth="1"/>
    <col min="12" max="12" width="15.42578125" style="10" customWidth="1"/>
    <col min="13" max="16384" width="9.140625" style="10"/>
  </cols>
  <sheetData>
    <row r="1" spans="1:13" ht="21" x14ac:dyDescent="0.35">
      <c r="A1" s="144" t="s">
        <v>162</v>
      </c>
      <c r="B1" s="145"/>
      <c r="C1" s="145"/>
      <c r="D1" s="145"/>
      <c r="E1" s="145"/>
      <c r="F1" s="145"/>
      <c r="G1" s="145"/>
      <c r="H1" s="145"/>
      <c r="I1" s="145"/>
    </row>
    <row r="2" spans="1:13" x14ac:dyDescent="0.25">
      <c r="A2" s="8" t="s">
        <v>163</v>
      </c>
      <c r="B2" s="9"/>
      <c r="C2" s="9"/>
      <c r="D2" s="9"/>
      <c r="E2" s="9"/>
      <c r="F2" s="9"/>
      <c r="G2" s="9"/>
      <c r="H2" s="9"/>
      <c r="I2" s="9"/>
    </row>
    <row r="3" spans="1:13" x14ac:dyDescent="0.25">
      <c r="A3" s="8" t="s">
        <v>164</v>
      </c>
      <c r="B3" s="9"/>
      <c r="C3" s="9"/>
      <c r="D3" s="9"/>
      <c r="E3" s="9"/>
      <c r="F3" s="9"/>
      <c r="G3" s="9"/>
      <c r="H3" s="9"/>
      <c r="I3" s="9"/>
    </row>
    <row r="4" spans="1:13" x14ac:dyDescent="0.25">
      <c r="A4" s="8" t="s">
        <v>182</v>
      </c>
      <c r="B4" s="9"/>
      <c r="C4" s="9"/>
      <c r="D4" s="9"/>
      <c r="E4" s="9"/>
      <c r="F4" s="9"/>
      <c r="G4" s="9"/>
      <c r="H4" s="9"/>
      <c r="I4" s="9"/>
    </row>
    <row r="5" spans="1:13" x14ac:dyDescent="0.25">
      <c r="A5" s="77" t="s">
        <v>161</v>
      </c>
      <c r="B5" s="11"/>
      <c r="C5" s="11"/>
      <c r="D5" s="11"/>
      <c r="E5" s="11"/>
      <c r="F5" s="11"/>
      <c r="G5" s="11"/>
      <c r="H5" s="11"/>
      <c r="I5" s="11"/>
    </row>
    <row r="6" spans="1:13" x14ac:dyDescent="0.25">
      <c r="A6" s="77" t="s">
        <v>165</v>
      </c>
      <c r="B6" s="11"/>
      <c r="C6" s="11"/>
      <c r="D6" s="11"/>
      <c r="E6" s="11"/>
      <c r="F6" s="11"/>
      <c r="G6" s="11"/>
      <c r="H6" s="11"/>
      <c r="I6" s="11"/>
    </row>
    <row r="7" spans="1:13" x14ac:dyDescent="0.25">
      <c r="A7" s="77" t="s">
        <v>166</v>
      </c>
      <c r="B7" s="11"/>
      <c r="C7" s="11"/>
      <c r="D7" s="11"/>
      <c r="E7" s="11"/>
      <c r="F7" s="11"/>
      <c r="G7" s="11"/>
      <c r="H7" s="11"/>
      <c r="I7" s="11"/>
    </row>
    <row r="8" spans="1:13" x14ac:dyDescent="0.25">
      <c r="A8" s="77"/>
      <c r="B8" s="11"/>
      <c r="C8" s="11"/>
      <c r="D8" s="11"/>
      <c r="E8" s="11"/>
      <c r="F8" s="11"/>
      <c r="G8" s="11"/>
      <c r="H8" s="11"/>
      <c r="I8" s="11"/>
    </row>
    <row r="9" spans="1:13" ht="27" customHeight="1" x14ac:dyDescent="0.25">
      <c r="A9" s="8" t="s">
        <v>12</v>
      </c>
      <c r="B9" s="146"/>
      <c r="C9" s="76" t="s">
        <v>137</v>
      </c>
      <c r="D9" s="12"/>
      <c r="E9" s="12"/>
      <c r="F9" s="12"/>
      <c r="G9" s="12"/>
      <c r="H9" s="12"/>
      <c r="I9" s="12"/>
    </row>
    <row r="10" spans="1:13" ht="27" customHeight="1" x14ac:dyDescent="0.25">
      <c r="A10" s="8"/>
      <c r="B10" s="147"/>
      <c r="C10" s="76"/>
      <c r="D10" s="12"/>
      <c r="E10" s="12"/>
      <c r="F10" s="12"/>
      <c r="G10" s="12"/>
      <c r="H10" s="12"/>
      <c r="I10" s="12"/>
    </row>
    <row r="11" spans="1:13" x14ac:dyDescent="0.25">
      <c r="A11" s="8" t="s">
        <v>129</v>
      </c>
      <c r="B11" s="13"/>
      <c r="C11" s="76" t="s">
        <v>11</v>
      </c>
      <c r="D11" s="9"/>
      <c r="E11" s="9"/>
      <c r="F11" s="9"/>
      <c r="G11" s="9"/>
      <c r="H11" s="9"/>
      <c r="I11" s="9"/>
    </row>
    <row r="12" spans="1:13" x14ac:dyDescent="0.25">
      <c r="A12" s="8" t="s">
        <v>134</v>
      </c>
      <c r="B12" s="13"/>
      <c r="C12" s="76" t="s">
        <v>11</v>
      </c>
      <c r="D12" s="14"/>
      <c r="E12" s="9"/>
      <c r="F12" s="9"/>
      <c r="G12" s="9"/>
      <c r="H12" s="9"/>
      <c r="I12" s="9"/>
    </row>
    <row r="13" spans="1:13" x14ac:dyDescent="0.25">
      <c r="A13" s="8" t="s">
        <v>135</v>
      </c>
      <c r="B13" s="13"/>
      <c r="C13" s="76" t="s">
        <v>11</v>
      </c>
      <c r="D13" s="9"/>
      <c r="E13" s="9"/>
      <c r="F13" s="9"/>
      <c r="G13" s="9"/>
      <c r="H13" s="9"/>
      <c r="I13" s="9"/>
    </row>
    <row r="14" spans="1:13" ht="15.95" customHeight="1" x14ac:dyDescent="0.25">
      <c r="A14" s="8"/>
      <c r="B14" s="12"/>
      <c r="C14" s="76"/>
      <c r="D14" s="9"/>
      <c r="E14" s="9"/>
      <c r="F14" s="9"/>
      <c r="G14" s="9"/>
      <c r="H14" s="9"/>
      <c r="I14" s="9"/>
    </row>
    <row r="15" spans="1:13" x14ac:dyDescent="0.25">
      <c r="A15" s="148" t="s">
        <v>132</v>
      </c>
      <c r="B15" s="141"/>
      <c r="C15" s="141"/>
      <c r="D15" s="141"/>
      <c r="E15" s="141"/>
      <c r="F15" s="15"/>
      <c r="G15" s="15"/>
      <c r="H15" s="15"/>
      <c r="I15" s="15"/>
      <c r="J15" s="16"/>
      <c r="K15" s="16"/>
      <c r="L15" s="16"/>
      <c r="M15" s="16"/>
    </row>
    <row r="16" spans="1:13" x14ac:dyDescent="0.25">
      <c r="A16" s="77" t="s">
        <v>146</v>
      </c>
      <c r="B16" s="14"/>
      <c r="C16" s="14"/>
      <c r="D16" s="9"/>
      <c r="E16" s="9"/>
      <c r="F16" s="15"/>
      <c r="G16" s="15"/>
      <c r="H16" s="15"/>
      <c r="I16" s="15"/>
      <c r="J16" s="16"/>
      <c r="K16" s="16"/>
      <c r="L16" s="16"/>
      <c r="M16" s="16"/>
    </row>
    <row r="17" spans="1:13" x14ac:dyDescent="0.25">
      <c r="A17" s="78" t="s">
        <v>147</v>
      </c>
      <c r="B17" s="9"/>
      <c r="C17" s="9"/>
      <c r="D17" s="9"/>
      <c r="E17" s="9"/>
      <c r="F17" s="15"/>
      <c r="G17" s="15"/>
      <c r="H17" s="15"/>
      <c r="I17" s="15"/>
      <c r="J17" s="16"/>
      <c r="K17" s="16"/>
      <c r="L17" s="16"/>
      <c r="M17" s="16"/>
    </row>
    <row r="18" spans="1:13" x14ac:dyDescent="0.25">
      <c r="A18" s="78" t="s">
        <v>145</v>
      </c>
      <c r="B18" s="9"/>
      <c r="C18" s="9"/>
      <c r="D18" s="9"/>
      <c r="E18" s="9"/>
      <c r="F18" s="15"/>
      <c r="G18" s="15"/>
      <c r="H18" s="15"/>
      <c r="I18" s="15"/>
      <c r="J18" s="16"/>
      <c r="K18" s="16"/>
      <c r="L18" s="16"/>
      <c r="M18" s="16"/>
    </row>
    <row r="19" spans="1:13" x14ac:dyDescent="0.25">
      <c r="A19" s="149" t="s">
        <v>177</v>
      </c>
      <c r="B19" s="150"/>
      <c r="C19" s="150"/>
      <c r="D19" s="150"/>
      <c r="E19" s="150"/>
      <c r="F19" s="15"/>
      <c r="G19" s="15"/>
      <c r="H19" s="15"/>
      <c r="I19" s="15"/>
      <c r="J19" s="16"/>
      <c r="K19" s="16"/>
      <c r="L19" s="16"/>
      <c r="M19" s="16"/>
    </row>
    <row r="20" spans="1:13" x14ac:dyDescent="0.25">
      <c r="A20" s="140" t="s">
        <v>138</v>
      </c>
      <c r="B20" s="141"/>
      <c r="C20" s="141"/>
      <c r="D20" s="141"/>
      <c r="E20" s="141"/>
      <c r="F20" s="15"/>
      <c r="G20" s="15"/>
      <c r="H20" s="15"/>
      <c r="I20" s="15"/>
      <c r="J20" s="16"/>
      <c r="K20" s="16"/>
      <c r="L20" s="16"/>
      <c r="M20" s="16"/>
    </row>
    <row r="21" spans="1:13" ht="16.5" thickBot="1" x14ac:dyDescent="0.3">
      <c r="A21" s="140"/>
      <c r="B21" s="141"/>
      <c r="C21" s="141"/>
      <c r="D21" s="141"/>
      <c r="E21" s="141"/>
      <c r="F21" s="15"/>
      <c r="G21" s="15"/>
      <c r="H21" s="15"/>
      <c r="I21" s="15"/>
      <c r="J21" s="16"/>
      <c r="K21" s="16"/>
      <c r="L21" s="16"/>
      <c r="M21" s="16"/>
    </row>
    <row r="22" spans="1:13" ht="138" customHeight="1" thickBot="1" x14ac:dyDescent="0.3">
      <c r="A22" s="17" t="s">
        <v>149</v>
      </c>
      <c r="B22" s="18" t="s">
        <v>150</v>
      </c>
      <c r="C22" s="18" t="s">
        <v>151</v>
      </c>
      <c r="D22" s="18" t="s">
        <v>175</v>
      </c>
      <c r="E22" s="18" t="s">
        <v>176</v>
      </c>
      <c r="F22" s="18" t="s">
        <v>153</v>
      </c>
      <c r="G22" s="18" t="s">
        <v>169</v>
      </c>
      <c r="H22" s="18" t="s">
        <v>154</v>
      </c>
      <c r="I22" s="18" t="s">
        <v>155</v>
      </c>
      <c r="J22" s="19"/>
      <c r="K22" s="19"/>
      <c r="L22" s="16"/>
      <c r="M22" s="16"/>
    </row>
    <row r="23" spans="1:13" x14ac:dyDescent="0.25">
      <c r="A23" s="20" t="s">
        <v>184</v>
      </c>
      <c r="B23" s="21"/>
      <c r="C23" s="21"/>
      <c r="D23" s="22">
        <f>ROUNDUP(C23*0.248,0)</f>
        <v>0</v>
      </c>
      <c r="E23" s="22">
        <f>ROUND(C23*0.09,0)</f>
        <v>0</v>
      </c>
      <c r="F23" s="22">
        <v>0</v>
      </c>
      <c r="G23" s="22">
        <v>0</v>
      </c>
      <c r="H23" s="22">
        <v>0</v>
      </c>
      <c r="I23" s="82">
        <f>C23+D23+E23+F23+G23+H23</f>
        <v>0</v>
      </c>
      <c r="J23" s="19"/>
      <c r="K23" s="19"/>
      <c r="L23" s="16"/>
      <c r="M23" s="16"/>
    </row>
    <row r="24" spans="1:13" ht="15" customHeight="1" x14ac:dyDescent="0.25">
      <c r="A24" s="24" t="s">
        <v>185</v>
      </c>
      <c r="B24" s="25"/>
      <c r="C24" s="25"/>
      <c r="D24" s="26">
        <f>ROUNDUP(C24*0.248,0)</f>
        <v>0</v>
      </c>
      <c r="E24" s="26">
        <f>ROUND(C24*0.09,0)</f>
        <v>0</v>
      </c>
      <c r="F24" s="26">
        <v>0</v>
      </c>
      <c r="G24" s="26">
        <v>0</v>
      </c>
      <c r="H24" s="26">
        <v>0</v>
      </c>
      <c r="I24" s="83">
        <f t="shared" ref="I24:I33" si="0">C24+D24+E24+F24+G24+H24</f>
        <v>0</v>
      </c>
      <c r="J24" s="19"/>
      <c r="K24" s="19"/>
      <c r="L24" s="16"/>
      <c r="M24" s="16"/>
    </row>
    <row r="25" spans="1:13" ht="15" customHeight="1" x14ac:dyDescent="0.25">
      <c r="A25" s="24" t="s">
        <v>194</v>
      </c>
      <c r="B25" s="79"/>
      <c r="C25" s="79"/>
      <c r="D25" s="26">
        <f t="shared" ref="D25:D27" si="1">ROUNDUP(C25*0.248,0)</f>
        <v>0</v>
      </c>
      <c r="E25" s="26">
        <f t="shared" ref="E25:E27" si="2">ROUND(C25*0.09,0)</f>
        <v>0</v>
      </c>
      <c r="F25" s="26">
        <v>0</v>
      </c>
      <c r="G25" s="26">
        <v>0</v>
      </c>
      <c r="H25" s="26">
        <v>0</v>
      </c>
      <c r="I25" s="83">
        <f t="shared" si="0"/>
        <v>0</v>
      </c>
      <c r="J25" s="19"/>
      <c r="K25" s="19"/>
      <c r="L25" s="16"/>
      <c r="M25" s="16"/>
    </row>
    <row r="26" spans="1:13" ht="15" customHeight="1" x14ac:dyDescent="0.25">
      <c r="A26" s="24" t="s">
        <v>195</v>
      </c>
      <c r="B26" s="79"/>
      <c r="C26" s="79"/>
      <c r="D26" s="26">
        <f t="shared" si="1"/>
        <v>0</v>
      </c>
      <c r="E26" s="26">
        <f t="shared" si="2"/>
        <v>0</v>
      </c>
      <c r="F26" s="26">
        <v>0</v>
      </c>
      <c r="G26" s="26">
        <v>0</v>
      </c>
      <c r="H26" s="26">
        <v>0</v>
      </c>
      <c r="I26" s="83">
        <f t="shared" si="0"/>
        <v>0</v>
      </c>
      <c r="J26" s="19"/>
      <c r="K26" s="19"/>
      <c r="L26" s="16"/>
      <c r="M26" s="16"/>
    </row>
    <row r="27" spans="1:13" ht="15" customHeight="1" x14ac:dyDescent="0.25">
      <c r="A27" s="24" t="s">
        <v>196</v>
      </c>
      <c r="B27" s="79"/>
      <c r="C27" s="79"/>
      <c r="D27" s="26">
        <f t="shared" si="1"/>
        <v>0</v>
      </c>
      <c r="E27" s="26">
        <f t="shared" si="2"/>
        <v>0</v>
      </c>
      <c r="F27" s="26">
        <v>0</v>
      </c>
      <c r="G27" s="26">
        <v>0</v>
      </c>
      <c r="H27" s="26">
        <v>0</v>
      </c>
      <c r="I27" s="83">
        <f t="shared" si="0"/>
        <v>0</v>
      </c>
      <c r="J27" s="19"/>
      <c r="K27" s="19"/>
      <c r="L27" s="16"/>
      <c r="M27" s="16"/>
    </row>
    <row r="28" spans="1:13" ht="15" customHeight="1" x14ac:dyDescent="0.25">
      <c r="A28" s="28" t="s">
        <v>139</v>
      </c>
      <c r="B28" s="29">
        <f t="shared" ref="B28:I28" si="3">SUM(B23:B27)</f>
        <v>0</v>
      </c>
      <c r="C28" s="29">
        <f t="shared" si="3"/>
        <v>0</v>
      </c>
      <c r="D28" s="84">
        <f t="shared" si="3"/>
        <v>0</v>
      </c>
      <c r="E28" s="84">
        <f t="shared" si="3"/>
        <v>0</v>
      </c>
      <c r="F28" s="84">
        <f t="shared" si="3"/>
        <v>0</v>
      </c>
      <c r="G28" s="84">
        <f t="shared" si="3"/>
        <v>0</v>
      </c>
      <c r="H28" s="84">
        <f t="shared" si="3"/>
        <v>0</v>
      </c>
      <c r="I28" s="84">
        <f t="shared" si="3"/>
        <v>0</v>
      </c>
      <c r="J28" s="19"/>
      <c r="K28" s="19"/>
      <c r="L28" s="16"/>
      <c r="M28" s="16"/>
    </row>
    <row r="29" spans="1:13" x14ac:dyDescent="0.25">
      <c r="A29" s="31" t="s">
        <v>186</v>
      </c>
      <c r="B29" s="32"/>
      <c r="C29" s="32"/>
      <c r="D29" s="33">
        <f t="shared" ref="D29:D33" si="4">ROUNDUP(C29*0.248,0)</f>
        <v>0</v>
      </c>
      <c r="E29" s="33">
        <f t="shared" ref="E29:E33" si="5">ROUND(C29*0.09,0)</f>
        <v>0</v>
      </c>
      <c r="F29" s="33">
        <v>0</v>
      </c>
      <c r="G29" s="33">
        <v>0</v>
      </c>
      <c r="H29" s="33">
        <v>0</v>
      </c>
      <c r="I29" s="85">
        <f t="shared" si="0"/>
        <v>0</v>
      </c>
      <c r="J29" s="19"/>
      <c r="K29" s="19"/>
      <c r="L29" s="16"/>
      <c r="M29" s="16"/>
    </row>
    <row r="30" spans="1:13" x14ac:dyDescent="0.25">
      <c r="A30" s="31" t="s">
        <v>187</v>
      </c>
      <c r="B30" s="32"/>
      <c r="C30" s="32"/>
      <c r="D30" s="33">
        <f t="shared" si="4"/>
        <v>0</v>
      </c>
      <c r="E30" s="33">
        <f t="shared" si="5"/>
        <v>0</v>
      </c>
      <c r="F30" s="33">
        <v>0</v>
      </c>
      <c r="G30" s="33">
        <v>0</v>
      </c>
      <c r="H30" s="33">
        <v>0</v>
      </c>
      <c r="I30" s="85">
        <f t="shared" si="0"/>
        <v>0</v>
      </c>
      <c r="J30" s="19"/>
      <c r="K30" s="19"/>
      <c r="L30" s="16"/>
      <c r="M30" s="16"/>
    </row>
    <row r="31" spans="1:13" x14ac:dyDescent="0.25">
      <c r="A31" s="31" t="s">
        <v>197</v>
      </c>
      <c r="B31" s="32"/>
      <c r="C31" s="32"/>
      <c r="D31" s="33">
        <f t="shared" si="4"/>
        <v>0</v>
      </c>
      <c r="E31" s="33">
        <f t="shared" si="5"/>
        <v>0</v>
      </c>
      <c r="F31" s="33">
        <v>0</v>
      </c>
      <c r="G31" s="33">
        <v>0</v>
      </c>
      <c r="H31" s="33">
        <v>0</v>
      </c>
      <c r="I31" s="85">
        <f t="shared" si="0"/>
        <v>0</v>
      </c>
      <c r="J31" s="19"/>
      <c r="K31" s="19"/>
      <c r="L31" s="16"/>
      <c r="M31" s="16"/>
    </row>
    <row r="32" spans="1:13" x14ac:dyDescent="0.25">
      <c r="A32" s="31" t="s">
        <v>198</v>
      </c>
      <c r="B32" s="32"/>
      <c r="C32" s="32"/>
      <c r="D32" s="33">
        <f t="shared" si="4"/>
        <v>0</v>
      </c>
      <c r="E32" s="33">
        <f t="shared" si="5"/>
        <v>0</v>
      </c>
      <c r="F32" s="33">
        <v>0</v>
      </c>
      <c r="G32" s="33">
        <v>0</v>
      </c>
      <c r="H32" s="33">
        <v>0</v>
      </c>
      <c r="I32" s="85">
        <f t="shared" si="0"/>
        <v>0</v>
      </c>
      <c r="J32" s="19"/>
      <c r="K32" s="19"/>
      <c r="L32" s="16"/>
      <c r="M32" s="16"/>
    </row>
    <row r="33" spans="1:13" x14ac:dyDescent="0.25">
      <c r="A33" s="31" t="s">
        <v>199</v>
      </c>
      <c r="B33" s="35"/>
      <c r="C33" s="35"/>
      <c r="D33" s="36">
        <f t="shared" si="4"/>
        <v>0</v>
      </c>
      <c r="E33" s="36">
        <f t="shared" si="5"/>
        <v>0</v>
      </c>
      <c r="F33" s="36">
        <v>0</v>
      </c>
      <c r="G33" s="36">
        <v>0</v>
      </c>
      <c r="H33" s="36">
        <v>0</v>
      </c>
      <c r="I33" s="86">
        <f t="shared" si="0"/>
        <v>0</v>
      </c>
      <c r="J33" s="19"/>
      <c r="K33" s="19"/>
      <c r="L33" s="16"/>
      <c r="M33" s="16"/>
    </row>
    <row r="34" spans="1:13" x14ac:dyDescent="0.25">
      <c r="A34" s="38" t="s">
        <v>140</v>
      </c>
      <c r="B34" s="39">
        <f>SUM(B29:B33)</f>
        <v>0</v>
      </c>
      <c r="C34" s="39">
        <f>SUM(C29:C33)</f>
        <v>0</v>
      </c>
      <c r="D34" s="40">
        <f>SUM(D29:D33)</f>
        <v>0</v>
      </c>
      <c r="E34" s="40">
        <f t="shared" ref="E34:G34" si="6">SUM(E29:E33)</f>
        <v>0</v>
      </c>
      <c r="F34" s="40">
        <f t="shared" si="6"/>
        <v>0</v>
      </c>
      <c r="G34" s="40">
        <f t="shared" si="6"/>
        <v>0</v>
      </c>
      <c r="H34" s="40">
        <f>SUM(H29:H33)</f>
        <v>0</v>
      </c>
      <c r="I34" s="40">
        <f>SUM(I29:I33)</f>
        <v>0</v>
      </c>
      <c r="J34" s="19"/>
      <c r="K34" s="19"/>
      <c r="L34" s="16"/>
      <c r="M34" s="16"/>
    </row>
    <row r="35" spans="1:13" x14ac:dyDescent="0.25">
      <c r="A35" s="41" t="s">
        <v>188</v>
      </c>
      <c r="B35" s="42"/>
      <c r="C35" s="42"/>
      <c r="D35" s="43">
        <f t="shared" ref="D35:D39" si="7">ROUNDUP(C35*0.248,0)</f>
        <v>0</v>
      </c>
      <c r="E35" s="43">
        <f t="shared" ref="E35:E39" si="8">ROUND(C35*0.09,0)</f>
        <v>0</v>
      </c>
      <c r="F35" s="43">
        <v>0</v>
      </c>
      <c r="G35" s="43">
        <v>0</v>
      </c>
      <c r="H35" s="43">
        <v>0</v>
      </c>
      <c r="I35" s="88">
        <f t="shared" ref="I35:I50" si="9">C35+D35+E35+F35+G35+H35</f>
        <v>0</v>
      </c>
      <c r="J35" s="19"/>
      <c r="K35" s="19"/>
      <c r="L35" s="16"/>
      <c r="M35" s="16"/>
    </row>
    <row r="36" spans="1:13" x14ac:dyDescent="0.25">
      <c r="A36" s="41" t="s">
        <v>189</v>
      </c>
      <c r="B36" s="42"/>
      <c r="C36" s="42"/>
      <c r="D36" s="43">
        <f t="shared" si="7"/>
        <v>0</v>
      </c>
      <c r="E36" s="43">
        <f t="shared" si="8"/>
        <v>0</v>
      </c>
      <c r="F36" s="43">
        <v>0</v>
      </c>
      <c r="G36" s="43">
        <v>0</v>
      </c>
      <c r="H36" s="43">
        <v>0</v>
      </c>
      <c r="I36" s="88">
        <f t="shared" si="9"/>
        <v>0</v>
      </c>
      <c r="J36" s="19"/>
      <c r="K36" s="19"/>
      <c r="L36" s="16"/>
      <c r="M36" s="16"/>
    </row>
    <row r="37" spans="1:13" x14ac:dyDescent="0.25">
      <c r="A37" s="41" t="s">
        <v>200</v>
      </c>
      <c r="B37" s="42"/>
      <c r="C37" s="42"/>
      <c r="D37" s="43">
        <f t="shared" si="7"/>
        <v>0</v>
      </c>
      <c r="E37" s="43">
        <f t="shared" si="8"/>
        <v>0</v>
      </c>
      <c r="F37" s="43">
        <v>0</v>
      </c>
      <c r="G37" s="43">
        <v>0</v>
      </c>
      <c r="H37" s="43">
        <v>0</v>
      </c>
      <c r="I37" s="88">
        <f t="shared" si="9"/>
        <v>0</v>
      </c>
      <c r="J37" s="19"/>
      <c r="K37" s="19"/>
      <c r="L37" s="16"/>
      <c r="M37" s="16"/>
    </row>
    <row r="38" spans="1:13" x14ac:dyDescent="0.25">
      <c r="A38" s="41" t="s">
        <v>201</v>
      </c>
      <c r="B38" s="42"/>
      <c r="C38" s="42"/>
      <c r="D38" s="43">
        <f t="shared" si="7"/>
        <v>0</v>
      </c>
      <c r="E38" s="43">
        <f t="shared" si="8"/>
        <v>0</v>
      </c>
      <c r="F38" s="43">
        <v>0</v>
      </c>
      <c r="G38" s="43">
        <v>0</v>
      </c>
      <c r="H38" s="43">
        <v>0</v>
      </c>
      <c r="I38" s="88">
        <f t="shared" si="9"/>
        <v>0</v>
      </c>
      <c r="J38" s="19"/>
      <c r="K38" s="19"/>
      <c r="L38" s="16"/>
      <c r="M38" s="16"/>
    </row>
    <row r="39" spans="1:13" x14ac:dyDescent="0.25">
      <c r="A39" s="41" t="s">
        <v>202</v>
      </c>
      <c r="B39" s="42"/>
      <c r="C39" s="42"/>
      <c r="D39" s="43">
        <f t="shared" si="7"/>
        <v>0</v>
      </c>
      <c r="E39" s="43">
        <f t="shared" si="8"/>
        <v>0</v>
      </c>
      <c r="F39" s="43">
        <v>0</v>
      </c>
      <c r="G39" s="43">
        <v>0</v>
      </c>
      <c r="H39" s="43">
        <v>0</v>
      </c>
      <c r="I39" s="88">
        <f t="shared" si="9"/>
        <v>0</v>
      </c>
      <c r="J39" s="19"/>
      <c r="K39" s="19"/>
      <c r="L39" s="16"/>
      <c r="M39" s="16"/>
    </row>
    <row r="40" spans="1:13" x14ac:dyDescent="0.25">
      <c r="A40" s="45" t="s">
        <v>141</v>
      </c>
      <c r="B40" s="46">
        <f>SUM(B35:B39)</f>
        <v>0</v>
      </c>
      <c r="C40" s="46">
        <f>SUM(C35:C39)</f>
        <v>0</v>
      </c>
      <c r="D40" s="47">
        <f>SUM(D35:D39)</f>
        <v>0</v>
      </c>
      <c r="E40" s="47">
        <f>SUM(E35:E39)</f>
        <v>0</v>
      </c>
      <c r="F40" s="47">
        <f t="shared" ref="F40:I40" si="10">SUM(F35:F39)</f>
        <v>0</v>
      </c>
      <c r="G40" s="47">
        <f t="shared" si="10"/>
        <v>0</v>
      </c>
      <c r="H40" s="47">
        <f t="shared" si="10"/>
        <v>0</v>
      </c>
      <c r="I40" s="47">
        <f t="shared" si="10"/>
        <v>0</v>
      </c>
      <c r="J40" s="19"/>
      <c r="K40" s="19"/>
      <c r="L40" s="16"/>
      <c r="M40" s="16"/>
    </row>
    <row r="41" spans="1:13" x14ac:dyDescent="0.25">
      <c r="A41" s="48" t="s">
        <v>190</v>
      </c>
      <c r="B41" s="49"/>
      <c r="C41" s="49"/>
      <c r="D41" s="50">
        <f t="shared" ref="D41:D51" si="11">ROUNDUP(C41*0.248,0)</f>
        <v>0</v>
      </c>
      <c r="E41" s="50">
        <f t="shared" ref="E41:E51" si="12">ROUND(C41*0.09,0)</f>
        <v>0</v>
      </c>
      <c r="F41" s="50">
        <v>0</v>
      </c>
      <c r="G41" s="50">
        <v>0</v>
      </c>
      <c r="H41" s="50">
        <v>0</v>
      </c>
      <c r="I41" s="90">
        <f t="shared" si="9"/>
        <v>0</v>
      </c>
      <c r="J41" s="19"/>
      <c r="K41" s="19"/>
      <c r="L41" s="16"/>
      <c r="M41" s="16"/>
    </row>
    <row r="42" spans="1:13" x14ac:dyDescent="0.25">
      <c r="A42" s="48" t="s">
        <v>191</v>
      </c>
      <c r="B42" s="49"/>
      <c r="C42" s="49"/>
      <c r="D42" s="50">
        <f t="shared" si="11"/>
        <v>0</v>
      </c>
      <c r="E42" s="50">
        <f t="shared" si="12"/>
        <v>0</v>
      </c>
      <c r="F42" s="50">
        <v>0</v>
      </c>
      <c r="G42" s="50">
        <v>0</v>
      </c>
      <c r="H42" s="50">
        <v>0</v>
      </c>
      <c r="I42" s="90">
        <f t="shared" si="9"/>
        <v>0</v>
      </c>
      <c r="J42" s="19"/>
      <c r="K42" s="19"/>
      <c r="L42" s="16"/>
      <c r="M42" s="16"/>
    </row>
    <row r="43" spans="1:13" x14ac:dyDescent="0.25">
      <c r="A43" s="48" t="s">
        <v>203</v>
      </c>
      <c r="B43" s="49"/>
      <c r="C43" s="49"/>
      <c r="D43" s="50">
        <f t="shared" si="11"/>
        <v>0</v>
      </c>
      <c r="E43" s="50">
        <f t="shared" si="12"/>
        <v>0</v>
      </c>
      <c r="F43" s="50">
        <v>0</v>
      </c>
      <c r="G43" s="50">
        <v>0</v>
      </c>
      <c r="H43" s="50">
        <v>0</v>
      </c>
      <c r="I43" s="90">
        <f t="shared" si="9"/>
        <v>0</v>
      </c>
      <c r="J43" s="19"/>
      <c r="K43" s="19"/>
      <c r="L43" s="16"/>
      <c r="M43" s="16"/>
    </row>
    <row r="44" spans="1:13" x14ac:dyDescent="0.25">
      <c r="A44" s="48" t="s">
        <v>204</v>
      </c>
      <c r="B44" s="49"/>
      <c r="C44" s="49"/>
      <c r="D44" s="50">
        <f t="shared" si="11"/>
        <v>0</v>
      </c>
      <c r="E44" s="50">
        <f t="shared" si="12"/>
        <v>0</v>
      </c>
      <c r="F44" s="50">
        <v>0</v>
      </c>
      <c r="G44" s="50">
        <v>0</v>
      </c>
      <c r="H44" s="50">
        <v>0</v>
      </c>
      <c r="I44" s="90">
        <f t="shared" si="9"/>
        <v>0</v>
      </c>
      <c r="J44" s="19"/>
      <c r="K44" s="19"/>
      <c r="L44" s="16"/>
      <c r="M44" s="16"/>
    </row>
    <row r="45" spans="1:13" x14ac:dyDescent="0.25">
      <c r="A45" s="48" t="s">
        <v>205</v>
      </c>
      <c r="B45" s="49"/>
      <c r="C45" s="49"/>
      <c r="D45" s="50">
        <f t="shared" si="11"/>
        <v>0</v>
      </c>
      <c r="E45" s="50">
        <f t="shared" si="12"/>
        <v>0</v>
      </c>
      <c r="F45" s="50">
        <v>0</v>
      </c>
      <c r="G45" s="50">
        <v>0</v>
      </c>
      <c r="H45" s="50">
        <v>0</v>
      </c>
      <c r="I45" s="90">
        <f t="shared" si="9"/>
        <v>0</v>
      </c>
      <c r="J45" s="19"/>
      <c r="K45" s="19"/>
      <c r="L45" s="16"/>
      <c r="M45" s="16"/>
    </row>
    <row r="46" spans="1:13" x14ac:dyDescent="0.25">
      <c r="A46" s="52" t="s">
        <v>142</v>
      </c>
      <c r="B46" s="53">
        <f>SUM(B41:B45)</f>
        <v>0</v>
      </c>
      <c r="C46" s="53">
        <f>SUM(C41:C45)</f>
        <v>0</v>
      </c>
      <c r="D46" s="54">
        <f>SUM(D41:D45)</f>
        <v>0</v>
      </c>
      <c r="E46" s="54">
        <f t="shared" ref="E46:H46" si="13">SUM(E41:E45)</f>
        <v>0</v>
      </c>
      <c r="F46" s="54">
        <f t="shared" si="13"/>
        <v>0</v>
      </c>
      <c r="G46" s="54">
        <f t="shared" si="13"/>
        <v>0</v>
      </c>
      <c r="H46" s="54">
        <f t="shared" si="13"/>
        <v>0</v>
      </c>
      <c r="I46" s="54">
        <f>SUM(I41:I45)</f>
        <v>0</v>
      </c>
      <c r="J46" s="19"/>
      <c r="K46" s="19"/>
      <c r="L46" s="16"/>
      <c r="M46" s="16"/>
    </row>
    <row r="47" spans="1:13" x14ac:dyDescent="0.25">
      <c r="A47" s="55" t="s">
        <v>192</v>
      </c>
      <c r="B47" s="56"/>
      <c r="C47" s="56"/>
      <c r="D47" s="81">
        <f t="shared" si="11"/>
        <v>0</v>
      </c>
      <c r="E47" s="81">
        <f>ROUND(C47*0.09,0)</f>
        <v>0</v>
      </c>
      <c r="F47" s="57">
        <v>0</v>
      </c>
      <c r="G47" s="57">
        <v>0</v>
      </c>
      <c r="H47" s="57">
        <v>0</v>
      </c>
      <c r="I47" s="92">
        <f>C47+D47+E47+F47+G47+H47</f>
        <v>0</v>
      </c>
      <c r="J47" s="19"/>
      <c r="K47" s="19"/>
      <c r="L47" s="16"/>
      <c r="M47" s="16"/>
    </row>
    <row r="48" spans="1:13" x14ac:dyDescent="0.25">
      <c r="A48" s="55" t="s">
        <v>193</v>
      </c>
      <c r="B48" s="59"/>
      <c r="C48" s="59"/>
      <c r="D48" s="81">
        <f t="shared" si="11"/>
        <v>0</v>
      </c>
      <c r="E48" s="94">
        <f t="shared" si="12"/>
        <v>0</v>
      </c>
      <c r="F48" s="57">
        <v>0</v>
      </c>
      <c r="G48" s="57">
        <v>0</v>
      </c>
      <c r="H48" s="57">
        <v>0</v>
      </c>
      <c r="I48" s="92">
        <f t="shared" si="9"/>
        <v>0</v>
      </c>
      <c r="J48" s="19"/>
      <c r="K48" s="19"/>
      <c r="L48" s="16"/>
      <c r="M48" s="16"/>
    </row>
    <row r="49" spans="1:13" x14ac:dyDescent="0.25">
      <c r="A49" s="55" t="s">
        <v>206</v>
      </c>
      <c r="B49" s="59"/>
      <c r="C49" s="59"/>
      <c r="D49" s="81">
        <f t="shared" si="11"/>
        <v>0</v>
      </c>
      <c r="E49" s="94">
        <f t="shared" si="12"/>
        <v>0</v>
      </c>
      <c r="F49" s="57">
        <v>0</v>
      </c>
      <c r="G49" s="57">
        <v>0</v>
      </c>
      <c r="H49" s="57">
        <v>0</v>
      </c>
      <c r="I49" s="92">
        <f t="shared" si="9"/>
        <v>0</v>
      </c>
      <c r="J49" s="19"/>
      <c r="K49" s="19"/>
      <c r="L49" s="16"/>
      <c r="M49" s="16"/>
    </row>
    <row r="50" spans="1:13" x14ac:dyDescent="0.25">
      <c r="A50" s="55" t="s">
        <v>207</v>
      </c>
      <c r="B50" s="59"/>
      <c r="C50" s="59"/>
      <c r="D50" s="81">
        <f t="shared" si="11"/>
        <v>0</v>
      </c>
      <c r="E50" s="94">
        <f t="shared" si="12"/>
        <v>0</v>
      </c>
      <c r="F50" s="57">
        <v>0</v>
      </c>
      <c r="G50" s="57">
        <v>0</v>
      </c>
      <c r="H50" s="57">
        <v>0</v>
      </c>
      <c r="I50" s="92">
        <f t="shared" si="9"/>
        <v>0</v>
      </c>
      <c r="J50" s="19"/>
      <c r="K50" s="19"/>
      <c r="L50" s="16"/>
      <c r="M50" s="16"/>
    </row>
    <row r="51" spans="1:13" x14ac:dyDescent="0.25">
      <c r="A51" s="55" t="s">
        <v>208</v>
      </c>
      <c r="B51" s="59"/>
      <c r="C51" s="59"/>
      <c r="D51" s="81">
        <f t="shared" si="11"/>
        <v>0</v>
      </c>
      <c r="E51" s="94">
        <f t="shared" si="12"/>
        <v>0</v>
      </c>
      <c r="F51" s="60">
        <v>0</v>
      </c>
      <c r="G51" s="60">
        <v>0</v>
      </c>
      <c r="H51" s="60">
        <v>0</v>
      </c>
      <c r="I51" s="92">
        <f>C51+D51+E51+F51+G51+H51</f>
        <v>0</v>
      </c>
      <c r="J51" s="19"/>
      <c r="K51" s="19"/>
      <c r="L51" s="16"/>
      <c r="M51" s="16"/>
    </row>
    <row r="52" spans="1:13" ht="16.5" thickBot="1" x14ac:dyDescent="0.3">
      <c r="A52" s="62" t="s">
        <v>143</v>
      </c>
      <c r="B52" s="63">
        <f>SUM(B47:B51)</f>
        <v>0</v>
      </c>
      <c r="C52" s="63">
        <f>SUM(C47:C51)</f>
        <v>0</v>
      </c>
      <c r="D52" s="64">
        <f>SUM(D47:D51)</f>
        <v>0</v>
      </c>
      <c r="E52" s="64">
        <f t="shared" ref="E52:H52" si="14">SUM(E47:E51)</f>
        <v>0</v>
      </c>
      <c r="F52" s="64">
        <f t="shared" si="14"/>
        <v>0</v>
      </c>
      <c r="G52" s="64">
        <f t="shared" si="14"/>
        <v>0</v>
      </c>
      <c r="H52" s="64">
        <f t="shared" si="14"/>
        <v>0</v>
      </c>
      <c r="I52" s="64">
        <f>SUM(I47:I51)</f>
        <v>0</v>
      </c>
      <c r="J52" s="19"/>
      <c r="K52" s="19"/>
      <c r="L52" s="16"/>
      <c r="M52" s="16"/>
    </row>
    <row r="53" spans="1:13" ht="16.5" thickBot="1" x14ac:dyDescent="0.3">
      <c r="A53" s="65" t="s">
        <v>144</v>
      </c>
      <c r="B53" s="95">
        <f>SUM(B23:B27)+SUM(B29:B33)+SUM(B35:B39)+SUM(B41:B45)+SUM(B47:B51)</f>
        <v>0</v>
      </c>
      <c r="C53" s="67">
        <f>SUM(C23:C27)+SUM(C29:C33)+SUM(C35:C39)+SUM(C41:C45)+SUM(C47:C51)</f>
        <v>0</v>
      </c>
      <c r="D53" s="67">
        <f>SUM(D23:D27)+SUM(D29:D33)+SUM(D35:D39)+SUM(D41:D45)+SUM(D47:D51)</f>
        <v>0</v>
      </c>
      <c r="E53" s="67">
        <f>SUM(E23:E27)+SUM(E29:E33)+SUM(E35:E39)+SUM(E41:E45)+SUM(E47:E51)</f>
        <v>0</v>
      </c>
      <c r="F53" s="67">
        <f t="shared" ref="F53:G53" si="15">SUM(F23:F27)+SUM(F29:F33)+SUM(F35:F39)+SUM(F41:F45)+SUM(F47:F51)</f>
        <v>0</v>
      </c>
      <c r="G53" s="67">
        <f t="shared" si="15"/>
        <v>0</v>
      </c>
      <c r="H53" s="67">
        <f>SUM(H23:H27)+SUM(H29:H33)+SUM(H35:H39)+SUM(H41:H45)+SUM(H47:H51)</f>
        <v>0</v>
      </c>
      <c r="I53" s="68">
        <f>SUM(I23:I27)+SUM(I29:I33)+SUM(I35:I39)+SUM(I41:I45)+SUM(I47:I51)</f>
        <v>0</v>
      </c>
      <c r="J53" s="19" t="s">
        <v>130</v>
      </c>
      <c r="K53" s="16"/>
      <c r="L53" s="16"/>
      <c r="M53" s="16"/>
    </row>
    <row r="54" spans="1:13" ht="16.5" thickBot="1" x14ac:dyDescent="0.3">
      <c r="B54" s="69"/>
      <c r="E54" s="19"/>
      <c r="I54" s="96"/>
      <c r="J54" s="70" t="s">
        <v>133</v>
      </c>
    </row>
    <row r="55" spans="1:13" ht="16.5" thickBot="1" x14ac:dyDescent="0.3">
      <c r="I55" s="71">
        <f>I53-I54</f>
        <v>0</v>
      </c>
      <c r="J55" s="72" t="s">
        <v>159</v>
      </c>
    </row>
    <row r="56" spans="1:1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3" x14ac:dyDescent="0.25">
      <c r="A57" s="73"/>
      <c r="B57" s="9"/>
      <c r="C57" s="9"/>
      <c r="D57" s="9"/>
      <c r="E57" s="9"/>
      <c r="F57" s="9"/>
      <c r="G57" s="9"/>
      <c r="H57" s="9"/>
      <c r="I57" s="9"/>
      <c r="J57" s="9"/>
    </row>
    <row r="58" spans="1:13" x14ac:dyDescent="0.25">
      <c r="A58" s="9"/>
      <c r="B58" s="12"/>
      <c r="C58" s="9"/>
      <c r="D58" s="9"/>
      <c r="E58" s="9"/>
      <c r="F58" s="9"/>
      <c r="G58" s="9"/>
      <c r="H58" s="9"/>
      <c r="I58" s="9"/>
      <c r="J58" s="9"/>
    </row>
    <row r="59" spans="1:13" x14ac:dyDescent="0.25">
      <c r="A59" s="74" t="s">
        <v>136</v>
      </c>
      <c r="B59" s="9"/>
      <c r="C59" s="9"/>
      <c r="D59" s="9"/>
      <c r="E59" s="9"/>
      <c r="F59" s="9"/>
      <c r="G59" s="9"/>
      <c r="H59" s="9"/>
      <c r="I59" s="9"/>
      <c r="J59" s="9"/>
    </row>
    <row r="60" spans="1:13" x14ac:dyDescent="0.25">
      <c r="A60" s="142" t="s">
        <v>156</v>
      </c>
      <c r="B60" s="143"/>
      <c r="C60" s="143"/>
      <c r="D60" s="143"/>
      <c r="E60" s="143"/>
      <c r="F60" s="141"/>
      <c r="G60" s="141"/>
      <c r="H60" s="141"/>
      <c r="I60" s="141"/>
      <c r="J60" s="9"/>
    </row>
    <row r="61" spans="1:13" x14ac:dyDescent="0.25">
      <c r="A61" s="142" t="s">
        <v>157</v>
      </c>
      <c r="B61" s="143"/>
      <c r="C61" s="143"/>
      <c r="D61" s="143"/>
      <c r="E61" s="143"/>
      <c r="F61" s="141"/>
      <c r="G61" s="141"/>
      <c r="H61" s="141"/>
      <c r="I61" s="141"/>
      <c r="J61" s="141"/>
    </row>
    <row r="62" spans="1:13" x14ac:dyDescent="0.25">
      <c r="A62" s="142" t="s">
        <v>158</v>
      </c>
      <c r="B62" s="143"/>
      <c r="C62" s="143"/>
      <c r="D62" s="143"/>
      <c r="E62" s="143"/>
      <c r="F62" s="141"/>
      <c r="G62" s="141"/>
      <c r="H62" s="141"/>
      <c r="I62" s="141"/>
      <c r="J62" s="141"/>
    </row>
    <row r="63" spans="1:13" x14ac:dyDescent="0.25">
      <c r="A63" s="142"/>
      <c r="B63" s="143"/>
      <c r="C63" s="143"/>
      <c r="D63" s="143"/>
      <c r="E63" s="143"/>
      <c r="F63" s="141"/>
      <c r="G63" s="141"/>
      <c r="H63" s="141"/>
      <c r="I63" s="141"/>
      <c r="J63" s="9"/>
    </row>
    <row r="64" spans="1:13" x14ac:dyDescent="0.25">
      <c r="A64" s="12"/>
      <c r="B64" s="9"/>
      <c r="C64" s="9"/>
      <c r="D64" s="9"/>
      <c r="E64" s="9"/>
      <c r="F64" s="9"/>
      <c r="G64" s="9"/>
      <c r="H64" s="9"/>
      <c r="I64" s="9"/>
      <c r="J64" s="9"/>
    </row>
    <row r="65" spans="1:10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</row>
  </sheetData>
  <sheetProtection algorithmName="SHA-512" hashValue="Js5LWVxGo04kC27Ma3/DE/JXgtODKelRfS+/Mr5WEyoAYgWNEQAx0mrD7jRqTDHDdXUvR5KOzI0b2rq/1j5dOw==" saltValue="tV+B8JaAb+hwKDXiKFmXaw==" spinCount="100000" sheet="1" objects="1" scenarios="1"/>
  <mergeCells count="10">
    <mergeCell ref="A60:I60"/>
    <mergeCell ref="A61:J61"/>
    <mergeCell ref="A62:J62"/>
    <mergeCell ref="A63:I63"/>
    <mergeCell ref="A1:I1"/>
    <mergeCell ref="B9:B10"/>
    <mergeCell ref="A15:E15"/>
    <mergeCell ref="A19:E19"/>
    <mergeCell ref="A20:E20"/>
    <mergeCell ref="A21:E21"/>
  </mergeCells>
  <phoneticPr fontId="5" type="noConversion"/>
  <pageMargins left="0.70866141732283472" right="0.70866141732283472" top="0.78740157480314965" bottom="0.78740157480314965" header="0.31496062992125984" footer="0.31496062992125984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A85A60-2BB0-4D70-97E4-DC23D9D6D4C8}">
          <x14:formula1>
            <xm:f>'seznam příjemců'!$A$3:$A$135</xm:f>
          </x14:formula1>
          <xm:sqref>B9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AF2A3-3A3D-4306-93B2-939D7135A155}">
  <sheetPr>
    <tabColor rgb="FFEE0000"/>
    <pageSetUpPr fitToPage="1"/>
  </sheetPr>
  <dimension ref="A1:M90"/>
  <sheetViews>
    <sheetView zoomScale="85" zoomScaleNormal="85" workbookViewId="0">
      <selection activeCell="A23" sqref="A23"/>
    </sheetView>
  </sheetViews>
  <sheetFormatPr defaultRowHeight="15.75" x14ac:dyDescent="0.25"/>
  <cols>
    <col min="1" max="1" width="31.28515625" style="10" customWidth="1"/>
    <col min="2" max="3" width="19.7109375" style="10" customWidth="1"/>
    <col min="4" max="4" width="21" style="10" customWidth="1"/>
    <col min="5" max="5" width="22.28515625" style="10" customWidth="1"/>
    <col min="6" max="6" width="18" style="10" customWidth="1"/>
    <col min="7" max="7" width="15.7109375" style="10" customWidth="1"/>
    <col min="8" max="8" width="14.7109375" style="10" customWidth="1"/>
    <col min="9" max="9" width="18.7109375" style="10" customWidth="1"/>
    <col min="10" max="10" width="46" style="10" customWidth="1"/>
    <col min="11" max="11" width="32.5703125" style="10" bestFit="1" customWidth="1"/>
    <col min="12" max="12" width="15.42578125" style="10" customWidth="1"/>
    <col min="13" max="16384" width="9.140625" style="10"/>
  </cols>
  <sheetData>
    <row r="1" spans="1:13" ht="21" x14ac:dyDescent="0.35">
      <c r="A1" s="144" t="s">
        <v>162</v>
      </c>
      <c r="B1" s="145"/>
      <c r="C1" s="145"/>
      <c r="D1" s="145"/>
      <c r="E1" s="145"/>
      <c r="F1" s="145"/>
      <c r="G1" s="145"/>
      <c r="H1" s="145"/>
      <c r="I1" s="145"/>
    </row>
    <row r="2" spans="1:13" x14ac:dyDescent="0.25">
      <c r="A2" s="8" t="s">
        <v>163</v>
      </c>
      <c r="B2" s="9"/>
      <c r="C2" s="9"/>
      <c r="D2" s="9"/>
      <c r="E2" s="9"/>
      <c r="F2" s="9"/>
      <c r="G2" s="9"/>
      <c r="H2" s="9"/>
      <c r="I2" s="9"/>
    </row>
    <row r="3" spans="1:13" x14ac:dyDescent="0.25">
      <c r="A3" s="8" t="s">
        <v>164</v>
      </c>
      <c r="B3" s="9"/>
      <c r="C3" s="9"/>
      <c r="D3" s="9"/>
      <c r="E3" s="9"/>
      <c r="F3" s="9"/>
      <c r="G3" s="9"/>
      <c r="H3" s="9"/>
      <c r="I3" s="9"/>
    </row>
    <row r="4" spans="1:13" x14ac:dyDescent="0.25">
      <c r="A4" s="8" t="s">
        <v>182</v>
      </c>
      <c r="B4" s="9"/>
      <c r="C4" s="9"/>
      <c r="D4" s="9"/>
      <c r="E4" s="9"/>
      <c r="F4" s="9"/>
      <c r="G4" s="9"/>
      <c r="H4" s="9"/>
      <c r="I4" s="9"/>
    </row>
    <row r="5" spans="1:13" x14ac:dyDescent="0.25">
      <c r="A5" s="77" t="s">
        <v>161</v>
      </c>
      <c r="B5" s="11"/>
      <c r="C5" s="11"/>
      <c r="D5" s="11"/>
      <c r="E5" s="11"/>
      <c r="F5" s="11"/>
      <c r="G5" s="11"/>
      <c r="H5" s="11"/>
      <c r="I5" s="11"/>
    </row>
    <row r="6" spans="1:13" x14ac:dyDescent="0.25">
      <c r="A6" s="77" t="s">
        <v>165</v>
      </c>
      <c r="B6" s="11"/>
      <c r="C6" s="11"/>
      <c r="D6" s="11"/>
      <c r="E6" s="11"/>
      <c r="F6" s="11"/>
      <c r="G6" s="11"/>
      <c r="H6" s="11"/>
      <c r="I6" s="11"/>
    </row>
    <row r="7" spans="1:13" x14ac:dyDescent="0.25">
      <c r="A7" s="77" t="s">
        <v>166</v>
      </c>
      <c r="B7" s="11"/>
      <c r="C7" s="11"/>
      <c r="D7" s="11"/>
      <c r="E7" s="11"/>
      <c r="F7" s="11"/>
      <c r="G7" s="11"/>
      <c r="H7" s="11"/>
      <c r="I7" s="11"/>
    </row>
    <row r="8" spans="1:13" x14ac:dyDescent="0.25">
      <c r="A8" s="77"/>
      <c r="B8" s="11"/>
      <c r="C8" s="11"/>
      <c r="D8" s="11"/>
      <c r="E8" s="11"/>
      <c r="F8" s="11"/>
      <c r="G8" s="11"/>
      <c r="H8" s="11"/>
      <c r="I8" s="11"/>
    </row>
    <row r="9" spans="1:13" ht="27" customHeight="1" x14ac:dyDescent="0.25">
      <c r="A9" s="8" t="s">
        <v>12</v>
      </c>
      <c r="B9" s="146"/>
      <c r="C9" s="76" t="s">
        <v>137</v>
      </c>
      <c r="D9" s="12"/>
      <c r="E9" s="12"/>
      <c r="F9" s="12"/>
      <c r="G9" s="12"/>
      <c r="H9" s="12"/>
      <c r="I9" s="12"/>
    </row>
    <row r="10" spans="1:13" ht="27" customHeight="1" x14ac:dyDescent="0.25">
      <c r="A10" s="8"/>
      <c r="B10" s="147"/>
      <c r="C10" s="76"/>
      <c r="D10" s="12"/>
      <c r="E10" s="12"/>
      <c r="F10" s="12"/>
      <c r="G10" s="12"/>
      <c r="H10" s="12"/>
      <c r="I10" s="12"/>
    </row>
    <row r="11" spans="1:13" x14ac:dyDescent="0.25">
      <c r="A11" s="8" t="s">
        <v>129</v>
      </c>
      <c r="B11" s="13"/>
      <c r="C11" s="76" t="s">
        <v>11</v>
      </c>
      <c r="D11" s="9"/>
      <c r="E11" s="9"/>
      <c r="F11" s="9"/>
      <c r="G11" s="9"/>
      <c r="H11" s="9"/>
      <c r="I11" s="9"/>
    </row>
    <row r="12" spans="1:13" x14ac:dyDescent="0.25">
      <c r="A12" s="8" t="s">
        <v>134</v>
      </c>
      <c r="B12" s="13"/>
      <c r="C12" s="76" t="s">
        <v>11</v>
      </c>
      <c r="D12" s="14"/>
      <c r="E12" s="9"/>
      <c r="F12" s="9"/>
      <c r="G12" s="9"/>
      <c r="H12" s="9"/>
      <c r="I12" s="9"/>
    </row>
    <row r="13" spans="1:13" x14ac:dyDescent="0.25">
      <c r="A13" s="8" t="s">
        <v>135</v>
      </c>
      <c r="B13" s="13"/>
      <c r="C13" s="76" t="s">
        <v>11</v>
      </c>
      <c r="D13" s="9"/>
      <c r="E13" s="9"/>
      <c r="F13" s="9"/>
      <c r="G13" s="9"/>
      <c r="H13" s="9"/>
      <c r="I13" s="9"/>
    </row>
    <row r="14" spans="1:13" ht="15.95" customHeight="1" x14ac:dyDescent="0.25">
      <c r="A14" s="8"/>
      <c r="B14" s="12"/>
      <c r="C14" s="76"/>
      <c r="D14" s="9"/>
      <c r="E14" s="9"/>
      <c r="F14" s="9"/>
      <c r="G14" s="9"/>
      <c r="H14" s="9"/>
      <c r="I14" s="9"/>
    </row>
    <row r="15" spans="1:13" x14ac:dyDescent="0.25">
      <c r="A15" s="148" t="s">
        <v>132</v>
      </c>
      <c r="B15" s="141"/>
      <c r="C15" s="141"/>
      <c r="D15" s="141"/>
      <c r="E15" s="141"/>
      <c r="F15" s="15"/>
      <c r="G15" s="15"/>
      <c r="H15" s="15"/>
      <c r="I15" s="15"/>
      <c r="J15" s="16"/>
      <c r="K15" s="16"/>
      <c r="L15" s="16"/>
      <c r="M15" s="16"/>
    </row>
    <row r="16" spans="1:13" x14ac:dyDescent="0.25">
      <c r="A16" s="77" t="s">
        <v>146</v>
      </c>
      <c r="B16" s="14"/>
      <c r="C16" s="14"/>
      <c r="D16" s="9"/>
      <c r="E16" s="9"/>
      <c r="F16" s="15"/>
      <c r="G16" s="15"/>
      <c r="H16" s="15"/>
      <c r="I16" s="15"/>
      <c r="J16" s="16"/>
      <c r="K16" s="16"/>
      <c r="L16" s="16"/>
      <c r="M16" s="16"/>
    </row>
    <row r="17" spans="1:13" x14ac:dyDescent="0.25">
      <c r="A17" s="78" t="s">
        <v>147</v>
      </c>
      <c r="B17" s="9"/>
      <c r="C17" s="9"/>
      <c r="D17" s="9"/>
      <c r="E17" s="9"/>
      <c r="F17" s="15"/>
      <c r="G17" s="15"/>
      <c r="H17" s="15"/>
      <c r="I17" s="15"/>
      <c r="J17" s="16"/>
      <c r="K17" s="16"/>
      <c r="L17" s="16"/>
      <c r="M17" s="16"/>
    </row>
    <row r="18" spans="1:13" x14ac:dyDescent="0.25">
      <c r="A18" s="78" t="s">
        <v>145</v>
      </c>
      <c r="B18" s="9"/>
      <c r="C18" s="9"/>
      <c r="D18" s="9"/>
      <c r="E18" s="9"/>
      <c r="F18" s="15"/>
      <c r="G18" s="15"/>
      <c r="H18" s="15"/>
      <c r="I18" s="15"/>
      <c r="J18" s="16"/>
      <c r="K18" s="16"/>
      <c r="L18" s="16"/>
      <c r="M18" s="16"/>
    </row>
    <row r="19" spans="1:13" x14ac:dyDescent="0.25">
      <c r="A19" s="149" t="s">
        <v>179</v>
      </c>
      <c r="B19" s="150"/>
      <c r="C19" s="150"/>
      <c r="D19" s="150"/>
      <c r="E19" s="150"/>
      <c r="F19" s="15"/>
      <c r="G19" s="15"/>
      <c r="H19" s="15"/>
      <c r="I19" s="15"/>
      <c r="J19" s="16"/>
      <c r="K19" s="16"/>
      <c r="L19" s="16"/>
      <c r="M19" s="16"/>
    </row>
    <row r="20" spans="1:13" x14ac:dyDescent="0.25">
      <c r="A20" s="140" t="s">
        <v>138</v>
      </c>
      <c r="B20" s="141"/>
      <c r="C20" s="141"/>
      <c r="D20" s="141"/>
      <c r="E20" s="141"/>
      <c r="F20" s="15"/>
      <c r="G20" s="15"/>
      <c r="H20" s="15"/>
      <c r="I20" s="15"/>
      <c r="J20" s="16"/>
      <c r="K20" s="16"/>
      <c r="L20" s="16"/>
      <c r="M20" s="16"/>
    </row>
    <row r="21" spans="1:13" ht="16.5" thickBot="1" x14ac:dyDescent="0.3">
      <c r="A21" s="140"/>
      <c r="B21" s="141"/>
      <c r="C21" s="141"/>
      <c r="D21" s="141"/>
      <c r="E21" s="141"/>
      <c r="F21" s="15"/>
      <c r="G21" s="15"/>
      <c r="H21" s="15"/>
      <c r="I21" s="15"/>
      <c r="J21" s="16"/>
      <c r="K21" s="16"/>
      <c r="L21" s="16"/>
      <c r="M21" s="16"/>
    </row>
    <row r="22" spans="1:13" ht="138" customHeight="1" thickBot="1" x14ac:dyDescent="0.3">
      <c r="A22" s="17" t="s">
        <v>149</v>
      </c>
      <c r="B22" s="18" t="s">
        <v>150</v>
      </c>
      <c r="C22" s="18" t="s">
        <v>151</v>
      </c>
      <c r="D22" s="18" t="s">
        <v>167</v>
      </c>
      <c r="E22" s="18" t="s">
        <v>168</v>
      </c>
      <c r="F22" s="18" t="s">
        <v>153</v>
      </c>
      <c r="G22" s="18" t="s">
        <v>169</v>
      </c>
      <c r="H22" s="18" t="s">
        <v>154</v>
      </c>
      <c r="I22" s="97" t="s">
        <v>155</v>
      </c>
      <c r="J22" s="19"/>
      <c r="K22" s="19"/>
      <c r="L22" s="16"/>
      <c r="M22" s="16"/>
    </row>
    <row r="23" spans="1:13" x14ac:dyDescent="0.25">
      <c r="A23" s="20" t="s">
        <v>184</v>
      </c>
      <c r="B23" s="21"/>
      <c r="C23" s="21"/>
      <c r="D23" s="22">
        <f>ROUNDUP(C23*0.248,0)</f>
        <v>0</v>
      </c>
      <c r="E23" s="22">
        <f>ROUND(C23*0.09,0)</f>
        <v>0</v>
      </c>
      <c r="F23" s="22">
        <v>0</v>
      </c>
      <c r="G23" s="22">
        <v>0</v>
      </c>
      <c r="H23" s="22">
        <v>0</v>
      </c>
      <c r="I23" s="82">
        <f>C23+D23+E23+F23+G23+H23</f>
        <v>0</v>
      </c>
      <c r="J23" s="19"/>
      <c r="K23" s="19"/>
      <c r="L23" s="16"/>
      <c r="M23" s="16"/>
    </row>
    <row r="24" spans="1:13" ht="15" customHeight="1" x14ac:dyDescent="0.25">
      <c r="A24" s="24" t="s">
        <v>185</v>
      </c>
      <c r="B24" s="25"/>
      <c r="C24" s="25"/>
      <c r="D24" s="26">
        <f>ROUNDUP(C24*0.248,0)</f>
        <v>0</v>
      </c>
      <c r="E24" s="26">
        <f>ROUND(C24*0.09,0)</f>
        <v>0</v>
      </c>
      <c r="F24" s="26">
        <v>0</v>
      </c>
      <c r="G24" s="26">
        <v>0</v>
      </c>
      <c r="H24" s="26">
        <v>0</v>
      </c>
      <c r="I24" s="83">
        <f t="shared" ref="I24:I43" si="0">C24+D24+E24+F24+G24+H24</f>
        <v>0</v>
      </c>
      <c r="J24" s="19"/>
      <c r="K24" s="19"/>
      <c r="L24" s="16"/>
      <c r="M24" s="16"/>
    </row>
    <row r="25" spans="1:13" ht="15" customHeight="1" x14ac:dyDescent="0.25">
      <c r="A25" s="24" t="s">
        <v>194</v>
      </c>
      <c r="B25" s="79"/>
      <c r="C25" s="79"/>
      <c r="D25" s="26">
        <f t="shared" ref="D25:D32" si="1">ROUNDUP(C25*0.248,0)</f>
        <v>0</v>
      </c>
      <c r="E25" s="26">
        <f t="shared" ref="E25:E32" si="2">ROUND(C25*0.09,0)</f>
        <v>0</v>
      </c>
      <c r="F25" s="26">
        <v>0</v>
      </c>
      <c r="G25" s="26">
        <v>0</v>
      </c>
      <c r="H25" s="26">
        <v>0</v>
      </c>
      <c r="I25" s="83">
        <f t="shared" si="0"/>
        <v>0</v>
      </c>
      <c r="J25" s="19"/>
      <c r="K25" s="19"/>
      <c r="L25" s="16"/>
      <c r="M25" s="16"/>
    </row>
    <row r="26" spans="1:13" ht="15" customHeight="1" x14ac:dyDescent="0.25">
      <c r="A26" s="24" t="s">
        <v>195</v>
      </c>
      <c r="B26" s="79"/>
      <c r="C26" s="79"/>
      <c r="D26" s="26">
        <f t="shared" si="1"/>
        <v>0</v>
      </c>
      <c r="E26" s="26">
        <f t="shared" si="2"/>
        <v>0</v>
      </c>
      <c r="F26" s="26">
        <v>0</v>
      </c>
      <c r="G26" s="26">
        <v>0</v>
      </c>
      <c r="H26" s="26">
        <v>0</v>
      </c>
      <c r="I26" s="83">
        <f t="shared" si="0"/>
        <v>0</v>
      </c>
      <c r="J26" s="19"/>
      <c r="K26" s="19"/>
      <c r="L26" s="16"/>
      <c r="M26" s="16"/>
    </row>
    <row r="27" spans="1:13" ht="15" customHeight="1" x14ac:dyDescent="0.25">
      <c r="A27" s="24" t="s">
        <v>196</v>
      </c>
      <c r="B27" s="79"/>
      <c r="C27" s="79"/>
      <c r="D27" s="26">
        <f t="shared" si="1"/>
        <v>0</v>
      </c>
      <c r="E27" s="26">
        <f t="shared" si="2"/>
        <v>0</v>
      </c>
      <c r="F27" s="26">
        <v>0</v>
      </c>
      <c r="G27" s="26">
        <v>0</v>
      </c>
      <c r="H27" s="26">
        <v>0</v>
      </c>
      <c r="I27" s="83">
        <f t="shared" si="0"/>
        <v>0</v>
      </c>
      <c r="J27" s="19"/>
      <c r="K27" s="19"/>
      <c r="L27" s="16"/>
      <c r="M27" s="16"/>
    </row>
    <row r="28" spans="1:13" ht="15" customHeight="1" x14ac:dyDescent="0.25">
      <c r="A28" s="24" t="s">
        <v>209</v>
      </c>
      <c r="B28" s="79"/>
      <c r="C28" s="79"/>
      <c r="D28" s="26">
        <f t="shared" si="1"/>
        <v>0</v>
      </c>
      <c r="E28" s="26">
        <f t="shared" si="2"/>
        <v>0</v>
      </c>
      <c r="F28" s="26">
        <v>0</v>
      </c>
      <c r="G28" s="26">
        <v>0</v>
      </c>
      <c r="H28" s="26">
        <v>0</v>
      </c>
      <c r="I28" s="83">
        <f t="shared" si="0"/>
        <v>0</v>
      </c>
      <c r="J28" s="19"/>
      <c r="K28" s="19"/>
      <c r="L28" s="16"/>
      <c r="M28" s="16"/>
    </row>
    <row r="29" spans="1:13" ht="15" customHeight="1" x14ac:dyDescent="0.25">
      <c r="A29" s="24" t="s">
        <v>210</v>
      </c>
      <c r="B29" s="79"/>
      <c r="C29" s="79"/>
      <c r="D29" s="26">
        <f t="shared" si="1"/>
        <v>0</v>
      </c>
      <c r="E29" s="26">
        <f t="shared" si="2"/>
        <v>0</v>
      </c>
      <c r="F29" s="26">
        <v>0</v>
      </c>
      <c r="G29" s="26">
        <v>0</v>
      </c>
      <c r="H29" s="26">
        <v>0</v>
      </c>
      <c r="I29" s="83">
        <f t="shared" si="0"/>
        <v>0</v>
      </c>
      <c r="J29" s="19"/>
      <c r="K29" s="19"/>
      <c r="L29" s="16"/>
      <c r="M29" s="16"/>
    </row>
    <row r="30" spans="1:13" ht="15" customHeight="1" x14ac:dyDescent="0.25">
      <c r="A30" s="24" t="s">
        <v>211</v>
      </c>
      <c r="B30" s="79"/>
      <c r="C30" s="79"/>
      <c r="D30" s="26">
        <f t="shared" si="1"/>
        <v>0</v>
      </c>
      <c r="E30" s="26">
        <f t="shared" si="2"/>
        <v>0</v>
      </c>
      <c r="F30" s="26">
        <v>0</v>
      </c>
      <c r="G30" s="26">
        <v>0</v>
      </c>
      <c r="H30" s="26">
        <v>0</v>
      </c>
      <c r="I30" s="83">
        <f t="shared" si="0"/>
        <v>0</v>
      </c>
      <c r="J30" s="19"/>
      <c r="K30" s="19"/>
      <c r="L30" s="16"/>
      <c r="M30" s="16"/>
    </row>
    <row r="31" spans="1:13" ht="15" customHeight="1" x14ac:dyDescent="0.25">
      <c r="A31" s="24" t="s">
        <v>212</v>
      </c>
      <c r="B31" s="79"/>
      <c r="C31" s="79"/>
      <c r="D31" s="26">
        <f t="shared" si="1"/>
        <v>0</v>
      </c>
      <c r="E31" s="26">
        <f t="shared" si="2"/>
        <v>0</v>
      </c>
      <c r="F31" s="26">
        <v>0</v>
      </c>
      <c r="G31" s="26">
        <v>0</v>
      </c>
      <c r="H31" s="26">
        <v>0</v>
      </c>
      <c r="I31" s="83">
        <f t="shared" si="0"/>
        <v>0</v>
      </c>
      <c r="J31" s="19"/>
      <c r="K31" s="19"/>
      <c r="L31" s="16"/>
      <c r="M31" s="16"/>
    </row>
    <row r="32" spans="1:13" ht="15" customHeight="1" x14ac:dyDescent="0.25">
      <c r="A32" s="24" t="s">
        <v>213</v>
      </c>
      <c r="B32" s="79"/>
      <c r="C32" s="79"/>
      <c r="D32" s="26">
        <f t="shared" si="1"/>
        <v>0</v>
      </c>
      <c r="E32" s="26">
        <f t="shared" si="2"/>
        <v>0</v>
      </c>
      <c r="F32" s="26">
        <v>0</v>
      </c>
      <c r="G32" s="26">
        <v>0</v>
      </c>
      <c r="H32" s="26">
        <v>0</v>
      </c>
      <c r="I32" s="83">
        <f t="shared" si="0"/>
        <v>0</v>
      </c>
      <c r="J32" s="19"/>
      <c r="K32" s="19"/>
      <c r="L32" s="16"/>
      <c r="M32" s="16"/>
    </row>
    <row r="33" spans="1:13" ht="15" customHeight="1" x14ac:dyDescent="0.25">
      <c r="A33" s="28" t="s">
        <v>139</v>
      </c>
      <c r="B33" s="29">
        <f>SUM(B23:B32)</f>
        <v>0</v>
      </c>
      <c r="C33" s="29">
        <f>SUM(C23:C32)</f>
        <v>0</v>
      </c>
      <c r="D33" s="99">
        <f>SUM(D23:D32)</f>
        <v>0</v>
      </c>
      <c r="E33" s="99">
        <f>SUM(E23:E32)</f>
        <v>0</v>
      </c>
      <c r="F33" s="99">
        <f t="shared" ref="F33:H33" si="3">SUM(F23:F32)</f>
        <v>0</v>
      </c>
      <c r="G33" s="99">
        <f>SUM(G23:G32)</f>
        <v>0</v>
      </c>
      <c r="H33" s="99">
        <f t="shared" si="3"/>
        <v>0</v>
      </c>
      <c r="I33" s="100">
        <f>SUM(I23:I32)</f>
        <v>0</v>
      </c>
      <c r="J33" s="19"/>
      <c r="K33" s="19"/>
      <c r="L33" s="16"/>
      <c r="M33" s="16"/>
    </row>
    <row r="34" spans="1:13" x14ac:dyDescent="0.25">
      <c r="A34" s="31" t="s">
        <v>186</v>
      </c>
      <c r="B34" s="32"/>
      <c r="C34" s="32"/>
      <c r="D34" s="33">
        <f t="shared" ref="D34:D43" si="4">ROUNDUP(C34*0.248,0)</f>
        <v>0</v>
      </c>
      <c r="E34" s="33">
        <f t="shared" ref="E34:E43" si="5">ROUND(C34*0.09,0)</f>
        <v>0</v>
      </c>
      <c r="F34" s="33">
        <v>0</v>
      </c>
      <c r="G34" s="33">
        <v>0</v>
      </c>
      <c r="H34" s="33">
        <v>0</v>
      </c>
      <c r="I34" s="85">
        <f t="shared" si="0"/>
        <v>0</v>
      </c>
      <c r="J34" s="19"/>
      <c r="K34" s="19"/>
      <c r="L34" s="16"/>
      <c r="M34" s="16"/>
    </row>
    <row r="35" spans="1:13" x14ac:dyDescent="0.25">
      <c r="A35" s="31" t="s">
        <v>187</v>
      </c>
      <c r="B35" s="32"/>
      <c r="C35" s="32"/>
      <c r="D35" s="33">
        <f t="shared" si="4"/>
        <v>0</v>
      </c>
      <c r="E35" s="33">
        <f t="shared" si="5"/>
        <v>0</v>
      </c>
      <c r="F35" s="33">
        <v>0</v>
      </c>
      <c r="G35" s="33">
        <v>0</v>
      </c>
      <c r="H35" s="33">
        <v>0</v>
      </c>
      <c r="I35" s="85">
        <f t="shared" si="0"/>
        <v>0</v>
      </c>
      <c r="J35" s="19"/>
      <c r="K35" s="19"/>
      <c r="L35" s="16"/>
      <c r="M35" s="16"/>
    </row>
    <row r="36" spans="1:13" x14ac:dyDescent="0.25">
      <c r="A36" s="31" t="s">
        <v>197</v>
      </c>
      <c r="B36" s="32"/>
      <c r="C36" s="32"/>
      <c r="D36" s="33">
        <f t="shared" si="4"/>
        <v>0</v>
      </c>
      <c r="E36" s="33">
        <f t="shared" si="5"/>
        <v>0</v>
      </c>
      <c r="F36" s="33">
        <v>0</v>
      </c>
      <c r="G36" s="33">
        <v>0</v>
      </c>
      <c r="H36" s="33">
        <v>0</v>
      </c>
      <c r="I36" s="85">
        <f t="shared" si="0"/>
        <v>0</v>
      </c>
      <c r="J36" s="19"/>
      <c r="K36" s="19"/>
      <c r="L36" s="16"/>
      <c r="M36" s="16"/>
    </row>
    <row r="37" spans="1:13" x14ac:dyDescent="0.25">
      <c r="A37" s="31" t="s">
        <v>198</v>
      </c>
      <c r="B37" s="32"/>
      <c r="C37" s="32"/>
      <c r="D37" s="33">
        <f t="shared" si="4"/>
        <v>0</v>
      </c>
      <c r="E37" s="33">
        <f t="shared" si="5"/>
        <v>0</v>
      </c>
      <c r="F37" s="33">
        <v>0</v>
      </c>
      <c r="G37" s="33">
        <v>0</v>
      </c>
      <c r="H37" s="33">
        <v>0</v>
      </c>
      <c r="I37" s="85">
        <f t="shared" si="0"/>
        <v>0</v>
      </c>
      <c r="J37" s="19"/>
      <c r="K37" s="19"/>
      <c r="L37" s="16"/>
      <c r="M37" s="16"/>
    </row>
    <row r="38" spans="1:13" x14ac:dyDescent="0.25">
      <c r="A38" s="31" t="s">
        <v>199</v>
      </c>
      <c r="B38" s="35"/>
      <c r="C38" s="35"/>
      <c r="D38" s="36">
        <f t="shared" si="4"/>
        <v>0</v>
      </c>
      <c r="E38" s="36">
        <f t="shared" si="5"/>
        <v>0</v>
      </c>
      <c r="F38" s="36">
        <v>0</v>
      </c>
      <c r="G38" s="36">
        <v>0</v>
      </c>
      <c r="H38" s="36">
        <v>0</v>
      </c>
      <c r="I38" s="86">
        <f t="shared" si="0"/>
        <v>0</v>
      </c>
      <c r="J38" s="19"/>
      <c r="K38" s="19"/>
      <c r="L38" s="16"/>
      <c r="M38" s="16"/>
    </row>
    <row r="39" spans="1:13" x14ac:dyDescent="0.25">
      <c r="A39" s="31" t="s">
        <v>214</v>
      </c>
      <c r="B39" s="35"/>
      <c r="C39" s="35"/>
      <c r="D39" s="36">
        <f t="shared" si="4"/>
        <v>0</v>
      </c>
      <c r="E39" s="36">
        <f t="shared" si="5"/>
        <v>0</v>
      </c>
      <c r="F39" s="36">
        <v>0</v>
      </c>
      <c r="G39" s="36">
        <v>0</v>
      </c>
      <c r="H39" s="36">
        <v>0</v>
      </c>
      <c r="I39" s="86">
        <f t="shared" si="0"/>
        <v>0</v>
      </c>
      <c r="J39" s="19"/>
      <c r="K39" s="19"/>
      <c r="L39" s="16"/>
      <c r="M39" s="16"/>
    </row>
    <row r="40" spans="1:13" x14ac:dyDescent="0.25">
      <c r="A40" s="31" t="s">
        <v>215</v>
      </c>
      <c r="B40" s="35"/>
      <c r="C40" s="35"/>
      <c r="D40" s="36">
        <f t="shared" si="4"/>
        <v>0</v>
      </c>
      <c r="E40" s="36">
        <f t="shared" si="5"/>
        <v>0</v>
      </c>
      <c r="F40" s="36">
        <v>0</v>
      </c>
      <c r="G40" s="36">
        <v>0</v>
      </c>
      <c r="H40" s="36">
        <v>0</v>
      </c>
      <c r="I40" s="86">
        <f t="shared" si="0"/>
        <v>0</v>
      </c>
      <c r="J40" s="19"/>
      <c r="K40" s="19"/>
      <c r="L40" s="16"/>
      <c r="M40" s="16"/>
    </row>
    <row r="41" spans="1:13" x14ac:dyDescent="0.25">
      <c r="A41" s="31" t="s">
        <v>216</v>
      </c>
      <c r="B41" s="35"/>
      <c r="C41" s="35"/>
      <c r="D41" s="36">
        <f t="shared" si="4"/>
        <v>0</v>
      </c>
      <c r="E41" s="36">
        <f t="shared" si="5"/>
        <v>0</v>
      </c>
      <c r="F41" s="36">
        <v>0</v>
      </c>
      <c r="G41" s="36">
        <v>0</v>
      </c>
      <c r="H41" s="36">
        <v>0</v>
      </c>
      <c r="I41" s="86">
        <f t="shared" si="0"/>
        <v>0</v>
      </c>
      <c r="J41" s="19"/>
      <c r="K41" s="19"/>
      <c r="L41" s="16"/>
      <c r="M41" s="16"/>
    </row>
    <row r="42" spans="1:13" x14ac:dyDescent="0.25">
      <c r="A42" s="31" t="s">
        <v>217</v>
      </c>
      <c r="B42" s="35"/>
      <c r="C42" s="35"/>
      <c r="D42" s="36">
        <f t="shared" si="4"/>
        <v>0</v>
      </c>
      <c r="E42" s="36">
        <f t="shared" si="5"/>
        <v>0</v>
      </c>
      <c r="F42" s="36">
        <v>0</v>
      </c>
      <c r="G42" s="36">
        <v>0</v>
      </c>
      <c r="H42" s="36">
        <v>0</v>
      </c>
      <c r="I42" s="86">
        <f t="shared" si="0"/>
        <v>0</v>
      </c>
      <c r="J42" s="19"/>
      <c r="K42" s="19"/>
      <c r="L42" s="16"/>
      <c r="M42" s="16"/>
    </row>
    <row r="43" spans="1:13" x14ac:dyDescent="0.25">
      <c r="A43" s="31" t="s">
        <v>218</v>
      </c>
      <c r="B43" s="35"/>
      <c r="C43" s="35"/>
      <c r="D43" s="36">
        <f t="shared" si="4"/>
        <v>0</v>
      </c>
      <c r="E43" s="36">
        <f t="shared" si="5"/>
        <v>0</v>
      </c>
      <c r="F43" s="36">
        <v>0</v>
      </c>
      <c r="G43" s="36">
        <v>0</v>
      </c>
      <c r="H43" s="36">
        <v>0</v>
      </c>
      <c r="I43" s="86">
        <f t="shared" si="0"/>
        <v>0</v>
      </c>
      <c r="J43" s="19"/>
      <c r="K43" s="19"/>
      <c r="L43" s="16"/>
      <c r="M43" s="16"/>
    </row>
    <row r="44" spans="1:13" x14ac:dyDescent="0.25">
      <c r="A44" s="38" t="s">
        <v>140</v>
      </c>
      <c r="B44" s="39">
        <f>SUM(B34:B43)</f>
        <v>0</v>
      </c>
      <c r="C44" s="39">
        <f>SUM(C34:C43)</f>
        <v>0</v>
      </c>
      <c r="D44" s="40">
        <f>SUM(D34:D43)</f>
        <v>0</v>
      </c>
      <c r="E44" s="40">
        <f t="shared" ref="E44:H44" si="6">SUM(E34:E43)</f>
        <v>0</v>
      </c>
      <c r="F44" s="40">
        <f t="shared" si="6"/>
        <v>0</v>
      </c>
      <c r="G44" s="40">
        <f>SUM(G34:G43)</f>
        <v>0</v>
      </c>
      <c r="H44" s="40">
        <f t="shared" si="6"/>
        <v>0</v>
      </c>
      <c r="I44" s="87">
        <f>SUM(I34:I43)</f>
        <v>0</v>
      </c>
      <c r="J44" s="19"/>
      <c r="K44" s="19"/>
      <c r="L44" s="16"/>
      <c r="M44" s="16"/>
    </row>
    <row r="45" spans="1:13" x14ac:dyDescent="0.25">
      <c r="A45" s="41" t="s">
        <v>188</v>
      </c>
      <c r="B45" s="42"/>
      <c r="C45" s="42"/>
      <c r="D45" s="43">
        <f t="shared" ref="D45:D54" si="7">ROUNDUP(C45*0.248,0)</f>
        <v>0</v>
      </c>
      <c r="E45" s="43">
        <f t="shared" ref="E45:E54" si="8">ROUND(C45*0.09,0)</f>
        <v>0</v>
      </c>
      <c r="F45" s="43">
        <v>0</v>
      </c>
      <c r="G45" s="43">
        <v>0</v>
      </c>
      <c r="H45" s="43">
        <v>0</v>
      </c>
      <c r="I45" s="88">
        <f t="shared" ref="I45:I70" si="9">C45+D45+E45+F45+G45+H45</f>
        <v>0</v>
      </c>
      <c r="J45" s="19"/>
      <c r="K45" s="19"/>
      <c r="L45" s="16"/>
      <c r="M45" s="16"/>
    </row>
    <row r="46" spans="1:13" x14ac:dyDescent="0.25">
      <c r="A46" s="41" t="s">
        <v>189</v>
      </c>
      <c r="B46" s="42"/>
      <c r="C46" s="42"/>
      <c r="D46" s="43">
        <f t="shared" si="7"/>
        <v>0</v>
      </c>
      <c r="E46" s="43">
        <f t="shared" si="8"/>
        <v>0</v>
      </c>
      <c r="F46" s="43">
        <v>0</v>
      </c>
      <c r="G46" s="43">
        <v>0</v>
      </c>
      <c r="H46" s="43">
        <v>0</v>
      </c>
      <c r="I46" s="88">
        <f t="shared" si="9"/>
        <v>0</v>
      </c>
      <c r="J46" s="19"/>
      <c r="K46" s="19"/>
      <c r="L46" s="16"/>
      <c r="M46" s="16"/>
    </row>
    <row r="47" spans="1:13" x14ac:dyDescent="0.25">
      <c r="A47" s="41" t="s">
        <v>200</v>
      </c>
      <c r="B47" s="42"/>
      <c r="C47" s="42"/>
      <c r="D47" s="43">
        <f t="shared" si="7"/>
        <v>0</v>
      </c>
      <c r="E47" s="43">
        <f t="shared" si="8"/>
        <v>0</v>
      </c>
      <c r="F47" s="43">
        <v>0</v>
      </c>
      <c r="G47" s="43">
        <v>0</v>
      </c>
      <c r="H47" s="43">
        <v>0</v>
      </c>
      <c r="I47" s="88">
        <f t="shared" si="9"/>
        <v>0</v>
      </c>
      <c r="J47" s="19"/>
      <c r="K47" s="19"/>
      <c r="L47" s="16"/>
      <c r="M47" s="16"/>
    </row>
    <row r="48" spans="1:13" x14ac:dyDescent="0.25">
      <c r="A48" s="41" t="s">
        <v>201</v>
      </c>
      <c r="B48" s="42"/>
      <c r="C48" s="42"/>
      <c r="D48" s="43">
        <f t="shared" si="7"/>
        <v>0</v>
      </c>
      <c r="E48" s="43">
        <f t="shared" si="8"/>
        <v>0</v>
      </c>
      <c r="F48" s="43">
        <v>0</v>
      </c>
      <c r="G48" s="43">
        <v>0</v>
      </c>
      <c r="H48" s="43">
        <v>0</v>
      </c>
      <c r="I48" s="88">
        <f t="shared" si="9"/>
        <v>0</v>
      </c>
      <c r="J48" s="19"/>
      <c r="K48" s="19"/>
      <c r="L48" s="16"/>
      <c r="M48" s="16"/>
    </row>
    <row r="49" spans="1:13" x14ac:dyDescent="0.25">
      <c r="A49" s="41" t="s">
        <v>202</v>
      </c>
      <c r="B49" s="42"/>
      <c r="C49" s="42"/>
      <c r="D49" s="43">
        <f t="shared" si="7"/>
        <v>0</v>
      </c>
      <c r="E49" s="43">
        <f t="shared" si="8"/>
        <v>0</v>
      </c>
      <c r="F49" s="43">
        <v>0</v>
      </c>
      <c r="G49" s="43">
        <v>0</v>
      </c>
      <c r="H49" s="43">
        <v>0</v>
      </c>
      <c r="I49" s="88">
        <f t="shared" si="9"/>
        <v>0</v>
      </c>
      <c r="J49" s="19"/>
      <c r="K49" s="19"/>
      <c r="L49" s="16"/>
      <c r="M49" s="16"/>
    </row>
    <row r="50" spans="1:13" x14ac:dyDescent="0.25">
      <c r="A50" s="41" t="s">
        <v>219</v>
      </c>
      <c r="B50" s="42"/>
      <c r="C50" s="42"/>
      <c r="D50" s="43">
        <f t="shared" si="7"/>
        <v>0</v>
      </c>
      <c r="E50" s="43">
        <f t="shared" si="8"/>
        <v>0</v>
      </c>
      <c r="F50" s="43">
        <v>0</v>
      </c>
      <c r="G50" s="43">
        <v>0</v>
      </c>
      <c r="H50" s="43">
        <v>0</v>
      </c>
      <c r="I50" s="88">
        <f t="shared" si="9"/>
        <v>0</v>
      </c>
      <c r="J50" s="19"/>
      <c r="K50" s="19"/>
      <c r="L50" s="16"/>
      <c r="M50" s="16"/>
    </row>
    <row r="51" spans="1:13" x14ac:dyDescent="0.25">
      <c r="A51" s="41" t="s">
        <v>220</v>
      </c>
      <c r="B51" s="42"/>
      <c r="C51" s="42"/>
      <c r="D51" s="43">
        <f t="shared" si="7"/>
        <v>0</v>
      </c>
      <c r="E51" s="43">
        <f t="shared" si="8"/>
        <v>0</v>
      </c>
      <c r="F51" s="43">
        <v>0</v>
      </c>
      <c r="G51" s="43">
        <v>0</v>
      </c>
      <c r="H51" s="43">
        <v>0</v>
      </c>
      <c r="I51" s="88">
        <f t="shared" si="9"/>
        <v>0</v>
      </c>
      <c r="J51" s="19"/>
      <c r="K51" s="19"/>
      <c r="L51" s="16"/>
      <c r="M51" s="16"/>
    </row>
    <row r="52" spans="1:13" x14ac:dyDescent="0.25">
      <c r="A52" s="41" t="s">
        <v>221</v>
      </c>
      <c r="B52" s="42"/>
      <c r="C52" s="42"/>
      <c r="D52" s="43">
        <f t="shared" si="7"/>
        <v>0</v>
      </c>
      <c r="E52" s="43">
        <f t="shared" si="8"/>
        <v>0</v>
      </c>
      <c r="F52" s="43">
        <v>0</v>
      </c>
      <c r="G52" s="43">
        <v>0</v>
      </c>
      <c r="H52" s="43">
        <v>0</v>
      </c>
      <c r="I52" s="88">
        <f t="shared" si="9"/>
        <v>0</v>
      </c>
      <c r="J52" s="19"/>
      <c r="K52" s="19"/>
      <c r="L52" s="16"/>
      <c r="M52" s="16"/>
    </row>
    <row r="53" spans="1:13" x14ac:dyDescent="0.25">
      <c r="A53" s="41" t="s">
        <v>222</v>
      </c>
      <c r="B53" s="42"/>
      <c r="C53" s="42"/>
      <c r="D53" s="43">
        <f t="shared" si="7"/>
        <v>0</v>
      </c>
      <c r="E53" s="43">
        <f t="shared" si="8"/>
        <v>0</v>
      </c>
      <c r="F53" s="43">
        <v>0</v>
      </c>
      <c r="G53" s="43">
        <v>0</v>
      </c>
      <c r="H53" s="43">
        <v>0</v>
      </c>
      <c r="I53" s="88">
        <f t="shared" si="9"/>
        <v>0</v>
      </c>
      <c r="J53" s="19"/>
      <c r="K53" s="19"/>
      <c r="L53" s="16"/>
      <c r="M53" s="16"/>
    </row>
    <row r="54" spans="1:13" x14ac:dyDescent="0.25">
      <c r="A54" s="41" t="s">
        <v>223</v>
      </c>
      <c r="B54" s="42"/>
      <c r="C54" s="42"/>
      <c r="D54" s="43">
        <f t="shared" si="7"/>
        <v>0</v>
      </c>
      <c r="E54" s="43">
        <f t="shared" si="8"/>
        <v>0</v>
      </c>
      <c r="F54" s="43">
        <v>0</v>
      </c>
      <c r="G54" s="43">
        <v>0</v>
      </c>
      <c r="H54" s="43">
        <v>0</v>
      </c>
      <c r="I54" s="88">
        <f t="shared" si="9"/>
        <v>0</v>
      </c>
      <c r="J54" s="19"/>
      <c r="K54" s="19"/>
      <c r="L54" s="16"/>
      <c r="M54" s="16"/>
    </row>
    <row r="55" spans="1:13" x14ac:dyDescent="0.25">
      <c r="A55" s="45" t="s">
        <v>141</v>
      </c>
      <c r="B55" s="46">
        <f>SUM(B45:B54)</f>
        <v>0</v>
      </c>
      <c r="C55" s="46">
        <f>SUM(C45:C54)</f>
        <v>0</v>
      </c>
      <c r="D55" s="47">
        <f>SUM(D45:D54)</f>
        <v>0</v>
      </c>
      <c r="E55" s="47">
        <f t="shared" ref="E55:H55" si="10">SUM(E45:E54)</f>
        <v>0</v>
      </c>
      <c r="F55" s="47">
        <f t="shared" si="10"/>
        <v>0</v>
      </c>
      <c r="G55" s="47">
        <f>SUM(G45:G54)</f>
        <v>0</v>
      </c>
      <c r="H55" s="47">
        <f t="shared" si="10"/>
        <v>0</v>
      </c>
      <c r="I55" s="89">
        <f>SUM(I45:I54)</f>
        <v>0</v>
      </c>
      <c r="J55" s="19"/>
      <c r="K55" s="19"/>
      <c r="L55" s="16"/>
      <c r="M55" s="16"/>
    </row>
    <row r="56" spans="1:13" x14ac:dyDescent="0.25">
      <c r="A56" s="48" t="s">
        <v>190</v>
      </c>
      <c r="B56" s="49"/>
      <c r="C56" s="49"/>
      <c r="D56" s="50">
        <f t="shared" ref="D56:D76" si="11">ROUNDUP(C56*0.248,0)</f>
        <v>0</v>
      </c>
      <c r="E56" s="50">
        <f t="shared" ref="E56:E76" si="12">ROUND(C56*0.09,0)</f>
        <v>0</v>
      </c>
      <c r="F56" s="50">
        <v>0</v>
      </c>
      <c r="G56" s="50">
        <v>0</v>
      </c>
      <c r="H56" s="50">
        <v>0</v>
      </c>
      <c r="I56" s="90">
        <f t="shared" si="9"/>
        <v>0</v>
      </c>
      <c r="J56" s="19"/>
      <c r="K56" s="19"/>
      <c r="L56" s="16"/>
      <c r="M56" s="16"/>
    </row>
    <row r="57" spans="1:13" x14ac:dyDescent="0.25">
      <c r="A57" s="48" t="s">
        <v>191</v>
      </c>
      <c r="B57" s="49"/>
      <c r="C57" s="49"/>
      <c r="D57" s="50">
        <f t="shared" si="11"/>
        <v>0</v>
      </c>
      <c r="E57" s="50">
        <f t="shared" si="12"/>
        <v>0</v>
      </c>
      <c r="F57" s="50">
        <v>0</v>
      </c>
      <c r="G57" s="50">
        <v>0</v>
      </c>
      <c r="H57" s="50">
        <v>0</v>
      </c>
      <c r="I57" s="90">
        <f t="shared" si="9"/>
        <v>0</v>
      </c>
      <c r="J57" s="19"/>
      <c r="K57" s="19"/>
      <c r="L57" s="16"/>
      <c r="M57" s="16"/>
    </row>
    <row r="58" spans="1:13" x14ac:dyDescent="0.25">
      <c r="A58" s="48" t="s">
        <v>203</v>
      </c>
      <c r="B58" s="49"/>
      <c r="C58" s="49"/>
      <c r="D58" s="50">
        <f t="shared" si="11"/>
        <v>0</v>
      </c>
      <c r="E58" s="50">
        <f t="shared" si="12"/>
        <v>0</v>
      </c>
      <c r="F58" s="50">
        <v>0</v>
      </c>
      <c r="G58" s="50">
        <v>0</v>
      </c>
      <c r="H58" s="50">
        <v>0</v>
      </c>
      <c r="I58" s="90">
        <f t="shared" si="9"/>
        <v>0</v>
      </c>
      <c r="J58" s="19"/>
      <c r="K58" s="19"/>
      <c r="L58" s="16"/>
      <c r="M58" s="16"/>
    </row>
    <row r="59" spans="1:13" x14ac:dyDescent="0.25">
      <c r="A59" s="48" t="s">
        <v>204</v>
      </c>
      <c r="B59" s="49"/>
      <c r="C59" s="49"/>
      <c r="D59" s="50">
        <f t="shared" si="11"/>
        <v>0</v>
      </c>
      <c r="E59" s="50">
        <f t="shared" si="12"/>
        <v>0</v>
      </c>
      <c r="F59" s="50">
        <v>0</v>
      </c>
      <c r="G59" s="50">
        <v>0</v>
      </c>
      <c r="H59" s="50">
        <v>0</v>
      </c>
      <c r="I59" s="90">
        <f t="shared" si="9"/>
        <v>0</v>
      </c>
      <c r="J59" s="19"/>
      <c r="K59" s="19"/>
      <c r="L59" s="16"/>
      <c r="M59" s="16"/>
    </row>
    <row r="60" spans="1:13" x14ac:dyDescent="0.25">
      <c r="A60" s="48" t="s">
        <v>205</v>
      </c>
      <c r="B60" s="49"/>
      <c r="C60" s="49"/>
      <c r="D60" s="50">
        <f t="shared" si="11"/>
        <v>0</v>
      </c>
      <c r="E60" s="50">
        <f>ROUND(C60*0.09,0)</f>
        <v>0</v>
      </c>
      <c r="F60" s="50">
        <v>0</v>
      </c>
      <c r="G60" s="50">
        <v>0</v>
      </c>
      <c r="H60" s="50">
        <v>0</v>
      </c>
      <c r="I60" s="90">
        <f>C60+D60+E60+F60+G60+H60</f>
        <v>0</v>
      </c>
      <c r="J60" s="19"/>
      <c r="K60" s="19"/>
      <c r="L60" s="16"/>
      <c r="M60" s="16"/>
    </row>
    <row r="61" spans="1:13" x14ac:dyDescent="0.25">
      <c r="A61" s="48" t="s">
        <v>224</v>
      </c>
      <c r="B61" s="49"/>
      <c r="C61" s="49"/>
      <c r="D61" s="50">
        <f t="shared" si="11"/>
        <v>0</v>
      </c>
      <c r="E61" s="50">
        <f t="shared" ref="E61:E65" si="13">ROUND(C61*0.09,0)</f>
        <v>0</v>
      </c>
      <c r="F61" s="50">
        <v>0</v>
      </c>
      <c r="G61" s="50">
        <v>0</v>
      </c>
      <c r="H61" s="50">
        <v>0</v>
      </c>
      <c r="I61" s="90">
        <f>C61+D61+E61+F61+G61+H61</f>
        <v>0</v>
      </c>
      <c r="J61" s="19"/>
      <c r="K61" s="19"/>
      <c r="L61" s="16"/>
      <c r="M61" s="16"/>
    </row>
    <row r="62" spans="1:13" x14ac:dyDescent="0.25">
      <c r="A62" s="48" t="s">
        <v>225</v>
      </c>
      <c r="B62" s="49"/>
      <c r="C62" s="49"/>
      <c r="D62" s="50">
        <f t="shared" si="11"/>
        <v>0</v>
      </c>
      <c r="E62" s="50">
        <f t="shared" si="13"/>
        <v>0</v>
      </c>
      <c r="F62" s="50">
        <v>0</v>
      </c>
      <c r="G62" s="50">
        <v>0</v>
      </c>
      <c r="H62" s="50">
        <v>0</v>
      </c>
      <c r="I62" s="90">
        <f t="shared" si="9"/>
        <v>0</v>
      </c>
      <c r="J62" s="19"/>
      <c r="K62" s="19"/>
      <c r="L62" s="16"/>
      <c r="M62" s="16"/>
    </row>
    <row r="63" spans="1:13" x14ac:dyDescent="0.25">
      <c r="A63" s="48" t="s">
        <v>226</v>
      </c>
      <c r="B63" s="49"/>
      <c r="C63" s="49"/>
      <c r="D63" s="50">
        <f t="shared" si="11"/>
        <v>0</v>
      </c>
      <c r="E63" s="50">
        <f t="shared" si="13"/>
        <v>0</v>
      </c>
      <c r="F63" s="50">
        <v>0</v>
      </c>
      <c r="G63" s="50">
        <v>0</v>
      </c>
      <c r="H63" s="50">
        <v>0</v>
      </c>
      <c r="I63" s="90">
        <f t="shared" si="9"/>
        <v>0</v>
      </c>
      <c r="J63" s="19"/>
      <c r="K63" s="19"/>
      <c r="L63" s="16"/>
      <c r="M63" s="16"/>
    </row>
    <row r="64" spans="1:13" x14ac:dyDescent="0.25">
      <c r="A64" s="48" t="s">
        <v>227</v>
      </c>
      <c r="B64" s="49"/>
      <c r="C64" s="49"/>
      <c r="D64" s="50">
        <f t="shared" si="11"/>
        <v>0</v>
      </c>
      <c r="E64" s="50">
        <f t="shared" si="13"/>
        <v>0</v>
      </c>
      <c r="F64" s="50">
        <v>0</v>
      </c>
      <c r="G64" s="50">
        <v>0</v>
      </c>
      <c r="H64" s="50">
        <v>0</v>
      </c>
      <c r="I64" s="90">
        <f t="shared" si="9"/>
        <v>0</v>
      </c>
      <c r="J64" s="19"/>
      <c r="K64" s="19"/>
      <c r="L64" s="16"/>
      <c r="M64" s="16"/>
    </row>
    <row r="65" spans="1:13" x14ac:dyDescent="0.25">
      <c r="A65" s="48" t="s">
        <v>228</v>
      </c>
      <c r="B65" s="49"/>
      <c r="C65" s="49"/>
      <c r="D65" s="50">
        <f t="shared" si="11"/>
        <v>0</v>
      </c>
      <c r="E65" s="50">
        <f t="shared" si="13"/>
        <v>0</v>
      </c>
      <c r="F65" s="50">
        <v>0</v>
      </c>
      <c r="G65" s="50">
        <v>0</v>
      </c>
      <c r="H65" s="50">
        <v>0</v>
      </c>
      <c r="I65" s="90">
        <f t="shared" si="9"/>
        <v>0</v>
      </c>
      <c r="J65" s="19"/>
      <c r="K65" s="19"/>
      <c r="L65" s="16"/>
      <c r="M65" s="16"/>
    </row>
    <row r="66" spans="1:13" x14ac:dyDescent="0.25">
      <c r="A66" s="52" t="s">
        <v>142</v>
      </c>
      <c r="B66" s="53">
        <f>SUM(B56:B65)</f>
        <v>0</v>
      </c>
      <c r="C66" s="53">
        <f>SUM(C56:C65)</f>
        <v>0</v>
      </c>
      <c r="D66" s="54">
        <f>SUM(D56:D65)</f>
        <v>0</v>
      </c>
      <c r="E66" s="54">
        <f t="shared" ref="E66:H66" si="14">SUM(E56:E65)</f>
        <v>0</v>
      </c>
      <c r="F66" s="54">
        <f>SUM(F56:F65)</f>
        <v>0</v>
      </c>
      <c r="G66" s="54">
        <f t="shared" si="14"/>
        <v>0</v>
      </c>
      <c r="H66" s="54">
        <f t="shared" si="14"/>
        <v>0</v>
      </c>
      <c r="I66" s="91">
        <f>SUM(I56:I65)</f>
        <v>0</v>
      </c>
      <c r="J66" s="19"/>
      <c r="K66" s="19"/>
      <c r="L66" s="16"/>
      <c r="M66" s="16"/>
    </row>
    <row r="67" spans="1:13" x14ac:dyDescent="0.25">
      <c r="A67" s="55" t="s">
        <v>192</v>
      </c>
      <c r="B67" s="56"/>
      <c r="C67" s="56"/>
      <c r="D67" s="81">
        <f t="shared" si="11"/>
        <v>0</v>
      </c>
      <c r="E67" s="81">
        <f>ROUND(C67*0.09,0)</f>
        <v>0</v>
      </c>
      <c r="F67" s="57">
        <v>0</v>
      </c>
      <c r="G67" s="57">
        <v>0</v>
      </c>
      <c r="H67" s="57">
        <v>0</v>
      </c>
      <c r="I67" s="92">
        <f>C67+D67+E67+F67+G67+H67</f>
        <v>0</v>
      </c>
      <c r="J67" s="19"/>
      <c r="K67" s="19"/>
      <c r="L67" s="16"/>
      <c r="M67" s="16"/>
    </row>
    <row r="68" spans="1:13" x14ac:dyDescent="0.25">
      <c r="A68" s="55" t="s">
        <v>193</v>
      </c>
      <c r="B68" s="59"/>
      <c r="C68" s="59"/>
      <c r="D68" s="81">
        <f t="shared" si="11"/>
        <v>0</v>
      </c>
      <c r="E68" s="94">
        <f t="shared" si="12"/>
        <v>0</v>
      </c>
      <c r="F68" s="57">
        <v>0</v>
      </c>
      <c r="G68" s="57">
        <v>0</v>
      </c>
      <c r="H68" s="57">
        <v>0</v>
      </c>
      <c r="I68" s="92">
        <f t="shared" si="9"/>
        <v>0</v>
      </c>
      <c r="J68" s="19"/>
      <c r="K68" s="19"/>
      <c r="L68" s="16"/>
      <c r="M68" s="16"/>
    </row>
    <row r="69" spans="1:13" x14ac:dyDescent="0.25">
      <c r="A69" s="55" t="s">
        <v>206</v>
      </c>
      <c r="B69" s="59"/>
      <c r="C69" s="59"/>
      <c r="D69" s="81">
        <f t="shared" si="11"/>
        <v>0</v>
      </c>
      <c r="E69" s="94">
        <f t="shared" si="12"/>
        <v>0</v>
      </c>
      <c r="F69" s="57">
        <v>0</v>
      </c>
      <c r="G69" s="57">
        <v>0</v>
      </c>
      <c r="H69" s="57">
        <v>0</v>
      </c>
      <c r="I69" s="92">
        <f t="shared" si="9"/>
        <v>0</v>
      </c>
      <c r="J69" s="19"/>
      <c r="K69" s="19"/>
      <c r="L69" s="16"/>
      <c r="M69" s="16"/>
    </row>
    <row r="70" spans="1:13" x14ac:dyDescent="0.25">
      <c r="A70" s="55" t="s">
        <v>207</v>
      </c>
      <c r="B70" s="59"/>
      <c r="C70" s="59"/>
      <c r="D70" s="81">
        <f t="shared" si="11"/>
        <v>0</v>
      </c>
      <c r="E70" s="94">
        <f t="shared" si="12"/>
        <v>0</v>
      </c>
      <c r="F70" s="57">
        <v>0</v>
      </c>
      <c r="G70" s="57">
        <v>0</v>
      </c>
      <c r="H70" s="57">
        <v>0</v>
      </c>
      <c r="I70" s="92">
        <f t="shared" si="9"/>
        <v>0</v>
      </c>
      <c r="J70" s="19"/>
      <c r="K70" s="19"/>
      <c r="L70" s="16"/>
      <c r="M70" s="16"/>
    </row>
    <row r="71" spans="1:13" x14ac:dyDescent="0.25">
      <c r="A71" s="55" t="s">
        <v>208</v>
      </c>
      <c r="B71" s="59"/>
      <c r="C71" s="59"/>
      <c r="D71" s="81">
        <f t="shared" si="11"/>
        <v>0</v>
      </c>
      <c r="E71" s="94">
        <f t="shared" si="12"/>
        <v>0</v>
      </c>
      <c r="F71" s="60">
        <v>0</v>
      </c>
      <c r="G71" s="60">
        <v>0</v>
      </c>
      <c r="H71" s="60">
        <v>0</v>
      </c>
      <c r="I71" s="92">
        <f>C71+D71+E71+F71+G71+H71</f>
        <v>0</v>
      </c>
      <c r="J71" s="19"/>
      <c r="K71" s="19"/>
      <c r="L71" s="16"/>
      <c r="M71" s="16"/>
    </row>
    <row r="72" spans="1:13" x14ac:dyDescent="0.25">
      <c r="A72" s="55" t="s">
        <v>229</v>
      </c>
      <c r="B72" s="59"/>
      <c r="C72" s="59"/>
      <c r="D72" s="81">
        <f t="shared" si="11"/>
        <v>0</v>
      </c>
      <c r="E72" s="94">
        <f t="shared" si="12"/>
        <v>0</v>
      </c>
      <c r="F72" s="60">
        <v>0</v>
      </c>
      <c r="G72" s="60">
        <v>0</v>
      </c>
      <c r="H72" s="60">
        <v>0</v>
      </c>
      <c r="I72" s="92">
        <f t="shared" ref="I72:I76" si="15">C72+D72+E72+F72+G72+H72</f>
        <v>0</v>
      </c>
      <c r="J72" s="19"/>
      <c r="K72" s="19"/>
      <c r="L72" s="16"/>
      <c r="M72" s="16"/>
    </row>
    <row r="73" spans="1:13" x14ac:dyDescent="0.25">
      <c r="A73" s="55" t="s">
        <v>230</v>
      </c>
      <c r="B73" s="59"/>
      <c r="C73" s="59"/>
      <c r="D73" s="81">
        <f t="shared" si="11"/>
        <v>0</v>
      </c>
      <c r="E73" s="94">
        <f t="shared" si="12"/>
        <v>0</v>
      </c>
      <c r="F73" s="60">
        <v>0</v>
      </c>
      <c r="G73" s="60">
        <v>0</v>
      </c>
      <c r="H73" s="60">
        <v>0</v>
      </c>
      <c r="I73" s="92">
        <f t="shared" si="15"/>
        <v>0</v>
      </c>
      <c r="J73" s="19"/>
      <c r="K73" s="19"/>
      <c r="L73" s="16"/>
      <c r="M73" s="16"/>
    </row>
    <row r="74" spans="1:13" x14ac:dyDescent="0.25">
      <c r="A74" s="55" t="s">
        <v>231</v>
      </c>
      <c r="B74" s="59"/>
      <c r="C74" s="59"/>
      <c r="D74" s="81">
        <f t="shared" si="11"/>
        <v>0</v>
      </c>
      <c r="E74" s="94">
        <f t="shared" si="12"/>
        <v>0</v>
      </c>
      <c r="F74" s="60">
        <v>0</v>
      </c>
      <c r="G74" s="60">
        <v>0</v>
      </c>
      <c r="H74" s="60">
        <v>0</v>
      </c>
      <c r="I74" s="92">
        <f t="shared" si="15"/>
        <v>0</v>
      </c>
      <c r="J74" s="19"/>
      <c r="K74" s="19"/>
      <c r="L74" s="16"/>
      <c r="M74" s="16"/>
    </row>
    <row r="75" spans="1:13" x14ac:dyDescent="0.25">
      <c r="A75" s="55" t="s">
        <v>232</v>
      </c>
      <c r="B75" s="59"/>
      <c r="C75" s="59"/>
      <c r="D75" s="81">
        <f t="shared" si="11"/>
        <v>0</v>
      </c>
      <c r="E75" s="94">
        <f t="shared" si="12"/>
        <v>0</v>
      </c>
      <c r="F75" s="60">
        <v>0</v>
      </c>
      <c r="G75" s="60">
        <v>0</v>
      </c>
      <c r="H75" s="60">
        <v>0</v>
      </c>
      <c r="I75" s="92">
        <f t="shared" si="15"/>
        <v>0</v>
      </c>
      <c r="J75" s="19"/>
      <c r="K75" s="19"/>
      <c r="L75" s="16"/>
      <c r="M75" s="16"/>
    </row>
    <row r="76" spans="1:13" x14ac:dyDescent="0.25">
      <c r="A76" s="55" t="s">
        <v>233</v>
      </c>
      <c r="B76" s="59"/>
      <c r="C76" s="59"/>
      <c r="D76" s="81">
        <f t="shared" si="11"/>
        <v>0</v>
      </c>
      <c r="E76" s="94">
        <f t="shared" si="12"/>
        <v>0</v>
      </c>
      <c r="F76" s="60">
        <v>0</v>
      </c>
      <c r="G76" s="60">
        <v>0</v>
      </c>
      <c r="H76" s="60">
        <v>0</v>
      </c>
      <c r="I76" s="92">
        <f t="shared" si="15"/>
        <v>0</v>
      </c>
      <c r="J76" s="19"/>
      <c r="K76" s="19"/>
      <c r="L76" s="16"/>
      <c r="M76" s="16"/>
    </row>
    <row r="77" spans="1:13" ht="16.5" thickBot="1" x14ac:dyDescent="0.3">
      <c r="A77" s="62" t="s">
        <v>143</v>
      </c>
      <c r="B77" s="63">
        <f>SUM(B67:B76)</f>
        <v>0</v>
      </c>
      <c r="C77" s="63">
        <f>SUM(C67:C76)</f>
        <v>0</v>
      </c>
      <c r="D77" s="64">
        <f>SUM(D67:D76)</f>
        <v>0</v>
      </c>
      <c r="E77" s="64">
        <f t="shared" ref="E77:H77" si="16">SUM(E67:E76)</f>
        <v>0</v>
      </c>
      <c r="F77" s="64">
        <f t="shared" si="16"/>
        <v>0</v>
      </c>
      <c r="G77" s="64">
        <f t="shared" si="16"/>
        <v>0</v>
      </c>
      <c r="H77" s="64">
        <f t="shared" si="16"/>
        <v>0</v>
      </c>
      <c r="I77" s="93">
        <f>SUM(I67:I76)</f>
        <v>0</v>
      </c>
      <c r="J77" s="19"/>
      <c r="K77" s="19"/>
      <c r="L77" s="16"/>
      <c r="M77" s="16"/>
    </row>
    <row r="78" spans="1:13" ht="16.5" thickBot="1" x14ac:dyDescent="0.3">
      <c r="A78" s="65" t="s">
        <v>144</v>
      </c>
      <c r="B78" s="95">
        <f t="shared" ref="B78:I78" si="17">SUM(B23:B32)+SUM(B34:B43)+SUM(B45:B54)+SUM(B56:B65)+SUM(B67:B76)</f>
        <v>0</v>
      </c>
      <c r="C78" s="101">
        <f t="shared" si="17"/>
        <v>0</v>
      </c>
      <c r="D78" s="67">
        <f t="shared" si="17"/>
        <v>0</v>
      </c>
      <c r="E78" s="67">
        <f t="shared" si="17"/>
        <v>0</v>
      </c>
      <c r="F78" s="67">
        <f t="shared" si="17"/>
        <v>0</v>
      </c>
      <c r="G78" s="67">
        <f t="shared" si="17"/>
        <v>0</v>
      </c>
      <c r="H78" s="67">
        <f t="shared" si="17"/>
        <v>0</v>
      </c>
      <c r="I78" s="68">
        <f t="shared" si="17"/>
        <v>0</v>
      </c>
      <c r="J78" s="19" t="s">
        <v>130</v>
      </c>
      <c r="K78" s="16"/>
      <c r="L78" s="16"/>
      <c r="M78" s="16"/>
    </row>
    <row r="79" spans="1:13" ht="16.5" thickBot="1" x14ac:dyDescent="0.3">
      <c r="B79" s="69"/>
      <c r="E79" s="19"/>
      <c r="I79" s="98"/>
      <c r="J79" s="70" t="s">
        <v>133</v>
      </c>
    </row>
    <row r="80" spans="1:13" ht="16.5" thickBot="1" x14ac:dyDescent="0.3">
      <c r="I80" s="71">
        <f>I78-I79</f>
        <v>0</v>
      </c>
      <c r="J80" s="72" t="s">
        <v>159</v>
      </c>
    </row>
    <row r="81" spans="1:10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</row>
    <row r="82" spans="1:10" x14ac:dyDescent="0.25">
      <c r="A82" s="73"/>
      <c r="B82" s="9"/>
      <c r="C82" s="9"/>
      <c r="D82" s="9"/>
      <c r="E82" s="9"/>
      <c r="F82" s="9"/>
      <c r="G82" s="9"/>
      <c r="H82" s="9"/>
      <c r="I82" s="9"/>
      <c r="J82" s="9"/>
    </row>
    <row r="83" spans="1:10" x14ac:dyDescent="0.25">
      <c r="A83" s="9"/>
      <c r="B83" s="12"/>
      <c r="C83" s="9"/>
      <c r="D83" s="9"/>
      <c r="E83" s="9"/>
      <c r="F83" s="9"/>
      <c r="G83" s="9"/>
      <c r="H83" s="9"/>
      <c r="I83" s="9"/>
      <c r="J83" s="9"/>
    </row>
    <row r="84" spans="1:10" x14ac:dyDescent="0.25">
      <c r="A84" s="74" t="s">
        <v>136</v>
      </c>
      <c r="B84" s="9"/>
      <c r="C84" s="9"/>
      <c r="D84" s="9"/>
      <c r="E84" s="9"/>
      <c r="F84" s="9"/>
      <c r="G84" s="9"/>
      <c r="H84" s="9"/>
      <c r="I84" s="9"/>
      <c r="J84" s="9"/>
    </row>
    <row r="85" spans="1:10" x14ac:dyDescent="0.25">
      <c r="A85" s="142" t="s">
        <v>156</v>
      </c>
      <c r="B85" s="143"/>
      <c r="C85" s="143"/>
      <c r="D85" s="143"/>
      <c r="E85" s="143"/>
      <c r="F85" s="141"/>
      <c r="G85" s="141"/>
      <c r="H85" s="141"/>
      <c r="I85" s="141"/>
      <c r="J85" s="9"/>
    </row>
    <row r="86" spans="1:10" x14ac:dyDescent="0.25">
      <c r="A86" s="142" t="s">
        <v>157</v>
      </c>
      <c r="B86" s="143"/>
      <c r="C86" s="143"/>
      <c r="D86" s="143"/>
      <c r="E86" s="143"/>
      <c r="F86" s="141"/>
      <c r="G86" s="141"/>
      <c r="H86" s="141"/>
      <c r="I86" s="141"/>
      <c r="J86" s="141"/>
    </row>
    <row r="87" spans="1:10" x14ac:dyDescent="0.25">
      <c r="A87" s="142" t="s">
        <v>158</v>
      </c>
      <c r="B87" s="143"/>
      <c r="C87" s="143"/>
      <c r="D87" s="143"/>
      <c r="E87" s="143"/>
      <c r="F87" s="141"/>
      <c r="G87" s="141"/>
      <c r="H87" s="141"/>
      <c r="I87" s="141"/>
      <c r="J87" s="141"/>
    </row>
    <row r="88" spans="1:10" x14ac:dyDescent="0.25">
      <c r="A88" s="142"/>
      <c r="B88" s="143"/>
      <c r="C88" s="143"/>
      <c r="D88" s="143"/>
      <c r="E88" s="143"/>
      <c r="F88" s="141"/>
      <c r="G88" s="141"/>
      <c r="H88" s="141"/>
      <c r="I88" s="141"/>
      <c r="J88" s="9"/>
    </row>
    <row r="89" spans="1:10" x14ac:dyDescent="0.25">
      <c r="A89" s="12"/>
      <c r="B89" s="9"/>
      <c r="C89" s="9"/>
      <c r="D89" s="9"/>
      <c r="E89" s="9"/>
      <c r="F89" s="9"/>
      <c r="G89" s="9"/>
      <c r="H89" s="9"/>
      <c r="I89" s="9"/>
      <c r="J89" s="9"/>
    </row>
    <row r="90" spans="1:10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</row>
  </sheetData>
  <sheetProtection algorithmName="SHA-512" hashValue="QMQcEgEWDZMnruaWvLZoVrX/W+JtfpK/rpaRENmpCtHblufkYj3INFOxzBZ1znncWI3gJMgwVsdTBoE8FpDmoQ==" saltValue="n2gPje1sUvFJglQkIPNhWQ==" spinCount="100000" sheet="1" objects="1" scenarios="1"/>
  <mergeCells count="10">
    <mergeCell ref="A85:I85"/>
    <mergeCell ref="A86:J86"/>
    <mergeCell ref="A87:J87"/>
    <mergeCell ref="A88:I88"/>
    <mergeCell ref="A1:I1"/>
    <mergeCell ref="B9:B10"/>
    <mergeCell ref="A15:E15"/>
    <mergeCell ref="A19:E19"/>
    <mergeCell ref="A20:E20"/>
    <mergeCell ref="A21:E21"/>
  </mergeCells>
  <phoneticPr fontId="5" type="noConversion"/>
  <pageMargins left="0.70866141732283472" right="0.70866141732283472" top="0.78740157480314965" bottom="0.78740157480314965" header="0.31496062992125984" footer="0.31496062992125984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C39CB9-4F6E-457A-A124-59A104CD35FA}">
          <x14:formula1>
            <xm:f>'seznam příjemců'!$A$3:$A$135</xm:f>
          </x14:formula1>
          <xm:sqref>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40305-3B6A-4629-A5AF-5911C792B165}">
  <sheetPr>
    <tabColor rgb="FFEE0000"/>
    <pageSetUpPr fitToPage="1"/>
  </sheetPr>
  <dimension ref="A1:M116"/>
  <sheetViews>
    <sheetView zoomScale="85" zoomScaleNormal="85" workbookViewId="0">
      <selection activeCell="I25" sqref="I25"/>
    </sheetView>
  </sheetViews>
  <sheetFormatPr defaultRowHeight="15.75" x14ac:dyDescent="0.25"/>
  <cols>
    <col min="1" max="1" width="31.28515625" style="10" customWidth="1"/>
    <col min="2" max="3" width="19.7109375" style="10" customWidth="1"/>
    <col min="4" max="4" width="21" style="10" customWidth="1"/>
    <col min="5" max="5" width="22.28515625" style="10" customWidth="1"/>
    <col min="6" max="6" width="18" style="10" customWidth="1"/>
    <col min="7" max="7" width="15.7109375" style="10" customWidth="1"/>
    <col min="8" max="8" width="14.7109375" style="10" customWidth="1"/>
    <col min="9" max="9" width="18.7109375" style="10" customWidth="1"/>
    <col min="10" max="10" width="46" style="10" customWidth="1"/>
    <col min="11" max="11" width="32.5703125" style="10" bestFit="1" customWidth="1"/>
    <col min="12" max="12" width="15.42578125" style="10" customWidth="1"/>
    <col min="13" max="16384" width="9.140625" style="10"/>
  </cols>
  <sheetData>
    <row r="1" spans="1:13" ht="21" x14ac:dyDescent="0.35">
      <c r="A1" s="144" t="s">
        <v>162</v>
      </c>
      <c r="B1" s="145"/>
      <c r="C1" s="145"/>
      <c r="D1" s="145"/>
      <c r="E1" s="145"/>
      <c r="F1" s="145"/>
      <c r="G1" s="145"/>
      <c r="H1" s="145"/>
      <c r="I1" s="145"/>
    </row>
    <row r="2" spans="1:13" x14ac:dyDescent="0.25">
      <c r="A2" s="8" t="s">
        <v>163</v>
      </c>
      <c r="B2" s="9"/>
      <c r="C2" s="9"/>
      <c r="D2" s="9"/>
      <c r="E2" s="9"/>
      <c r="F2" s="9"/>
      <c r="G2" s="9"/>
      <c r="H2" s="9"/>
      <c r="I2" s="9"/>
    </row>
    <row r="3" spans="1:13" x14ac:dyDescent="0.25">
      <c r="A3" s="8" t="s">
        <v>164</v>
      </c>
      <c r="B3" s="9"/>
      <c r="C3" s="9"/>
      <c r="D3" s="9"/>
      <c r="E3" s="9"/>
      <c r="F3" s="9"/>
      <c r="G3" s="9"/>
      <c r="H3" s="9"/>
      <c r="I3" s="9"/>
    </row>
    <row r="4" spans="1:13" x14ac:dyDescent="0.25">
      <c r="A4" s="8" t="s">
        <v>182</v>
      </c>
      <c r="B4" s="9"/>
      <c r="C4" s="9"/>
      <c r="D4" s="9"/>
      <c r="E4" s="9"/>
      <c r="F4" s="9"/>
      <c r="G4" s="9"/>
      <c r="H4" s="9"/>
      <c r="I4" s="9"/>
    </row>
    <row r="5" spans="1:13" x14ac:dyDescent="0.25">
      <c r="A5" s="77" t="s">
        <v>161</v>
      </c>
      <c r="B5" s="11"/>
      <c r="C5" s="11"/>
      <c r="D5" s="11"/>
      <c r="E5" s="11"/>
      <c r="F5" s="11"/>
      <c r="G5" s="11"/>
      <c r="H5" s="11"/>
      <c r="I5" s="11"/>
    </row>
    <row r="6" spans="1:13" x14ac:dyDescent="0.25">
      <c r="A6" s="77" t="s">
        <v>165</v>
      </c>
      <c r="B6" s="11"/>
      <c r="C6" s="11"/>
      <c r="D6" s="11"/>
      <c r="E6" s="11"/>
      <c r="F6" s="11"/>
      <c r="G6" s="11"/>
      <c r="H6" s="11"/>
      <c r="I6" s="11"/>
    </row>
    <row r="7" spans="1:13" x14ac:dyDescent="0.25">
      <c r="A7" s="77" t="s">
        <v>166</v>
      </c>
      <c r="B7" s="11"/>
      <c r="C7" s="11"/>
      <c r="D7" s="11"/>
      <c r="E7" s="11"/>
      <c r="F7" s="11"/>
      <c r="G7" s="11"/>
      <c r="H7" s="11"/>
      <c r="I7" s="11"/>
    </row>
    <row r="8" spans="1:13" x14ac:dyDescent="0.25">
      <c r="A8" s="77"/>
      <c r="B8" s="11"/>
      <c r="C8" s="11"/>
      <c r="D8" s="11"/>
      <c r="E8" s="11"/>
      <c r="F8" s="11"/>
      <c r="G8" s="11"/>
      <c r="H8" s="11"/>
      <c r="I8" s="11"/>
    </row>
    <row r="9" spans="1:13" ht="27" customHeight="1" x14ac:dyDescent="0.25">
      <c r="A9" s="8" t="s">
        <v>12</v>
      </c>
      <c r="B9" s="146"/>
      <c r="C9" s="76" t="s">
        <v>137</v>
      </c>
      <c r="D9" s="12"/>
      <c r="E9" s="12"/>
      <c r="F9" s="12"/>
      <c r="G9" s="12"/>
      <c r="H9" s="12"/>
      <c r="I9" s="12"/>
    </row>
    <row r="10" spans="1:13" ht="27" customHeight="1" x14ac:dyDescent="0.25">
      <c r="A10" s="8"/>
      <c r="B10" s="147"/>
      <c r="C10" s="76"/>
      <c r="D10" s="12"/>
      <c r="E10" s="12"/>
      <c r="F10" s="12"/>
      <c r="G10" s="12"/>
      <c r="H10" s="12"/>
      <c r="I10" s="12"/>
    </row>
    <row r="11" spans="1:13" ht="60" customHeight="1" x14ac:dyDescent="0.25">
      <c r="A11" s="8"/>
      <c r="B11" s="147"/>
      <c r="C11" s="76"/>
      <c r="D11" s="12"/>
      <c r="E11" s="12"/>
      <c r="F11" s="12"/>
      <c r="G11" s="12"/>
      <c r="H11" s="12"/>
      <c r="I11" s="12"/>
    </row>
    <row r="12" spans="1:13" x14ac:dyDescent="0.25">
      <c r="A12" s="8" t="s">
        <v>129</v>
      </c>
      <c r="B12" s="13"/>
      <c r="C12" s="76" t="s">
        <v>11</v>
      </c>
      <c r="D12" s="9"/>
      <c r="E12" s="9"/>
      <c r="F12" s="9"/>
      <c r="G12" s="9"/>
      <c r="H12" s="9"/>
      <c r="I12" s="9"/>
    </row>
    <row r="13" spans="1:13" x14ac:dyDescent="0.25">
      <c r="A13" s="8" t="s">
        <v>134</v>
      </c>
      <c r="B13" s="13"/>
      <c r="C13" s="76" t="s">
        <v>11</v>
      </c>
      <c r="D13" s="14"/>
      <c r="E13" s="9"/>
      <c r="F13" s="9"/>
      <c r="G13" s="9"/>
      <c r="H13" s="9"/>
      <c r="I13" s="9"/>
    </row>
    <row r="14" spans="1:13" x14ac:dyDescent="0.25">
      <c r="A14" s="8" t="s">
        <v>135</v>
      </c>
      <c r="B14" s="13"/>
      <c r="C14" s="76" t="s">
        <v>11</v>
      </c>
      <c r="D14" s="9"/>
      <c r="E14" s="9"/>
      <c r="F14" s="9"/>
      <c r="G14" s="9"/>
      <c r="H14" s="9"/>
      <c r="I14" s="9"/>
    </row>
    <row r="15" spans="1:13" ht="15.95" customHeight="1" x14ac:dyDescent="0.25">
      <c r="A15" s="8"/>
      <c r="B15" s="12"/>
      <c r="C15" s="76"/>
      <c r="D15" s="9"/>
      <c r="E15" s="9"/>
      <c r="F15" s="9"/>
      <c r="G15" s="9"/>
      <c r="H15" s="9"/>
      <c r="I15" s="9"/>
    </row>
    <row r="16" spans="1:13" x14ac:dyDescent="0.25">
      <c r="A16" s="148" t="s">
        <v>132</v>
      </c>
      <c r="B16" s="141"/>
      <c r="C16" s="141"/>
      <c r="D16" s="141"/>
      <c r="E16" s="141"/>
      <c r="F16" s="15"/>
      <c r="G16" s="15"/>
      <c r="H16" s="15"/>
      <c r="I16" s="15"/>
      <c r="J16" s="16"/>
      <c r="K16" s="16"/>
      <c r="L16" s="16"/>
      <c r="M16" s="16"/>
    </row>
    <row r="17" spans="1:13" x14ac:dyDescent="0.25">
      <c r="A17" s="77" t="s">
        <v>146</v>
      </c>
      <c r="B17" s="14"/>
      <c r="C17" s="14"/>
      <c r="D17" s="9"/>
      <c r="E17" s="9"/>
      <c r="F17" s="15"/>
      <c r="G17" s="15"/>
      <c r="H17" s="15"/>
      <c r="I17" s="15"/>
      <c r="J17" s="16"/>
      <c r="K17" s="16"/>
      <c r="L17" s="16"/>
      <c r="M17" s="16"/>
    </row>
    <row r="18" spans="1:13" x14ac:dyDescent="0.25">
      <c r="A18" s="78" t="s">
        <v>147</v>
      </c>
      <c r="B18" s="9"/>
      <c r="C18" s="9"/>
      <c r="D18" s="9"/>
      <c r="E18" s="9"/>
      <c r="F18" s="15"/>
      <c r="G18" s="15"/>
      <c r="H18" s="15"/>
      <c r="I18" s="15"/>
      <c r="J18" s="16"/>
      <c r="K18" s="16"/>
      <c r="L18" s="16"/>
      <c r="M18" s="16"/>
    </row>
    <row r="19" spans="1:13" x14ac:dyDescent="0.25">
      <c r="A19" s="78" t="s">
        <v>145</v>
      </c>
      <c r="B19" s="9"/>
      <c r="C19" s="9"/>
      <c r="D19" s="9"/>
      <c r="E19" s="9"/>
      <c r="F19" s="15"/>
      <c r="G19" s="15"/>
      <c r="H19" s="15"/>
      <c r="I19" s="15"/>
      <c r="J19" s="16"/>
      <c r="K19" s="16"/>
      <c r="L19" s="16"/>
      <c r="M19" s="16"/>
    </row>
    <row r="20" spans="1:13" x14ac:dyDescent="0.25">
      <c r="A20" s="149" t="s">
        <v>170</v>
      </c>
      <c r="B20" s="150"/>
      <c r="C20" s="150"/>
      <c r="D20" s="150"/>
      <c r="E20" s="150"/>
      <c r="F20" s="15"/>
      <c r="G20" s="15"/>
      <c r="H20" s="15"/>
      <c r="I20" s="15"/>
      <c r="J20" s="16"/>
      <c r="K20" s="16"/>
      <c r="L20" s="16"/>
      <c r="M20" s="16"/>
    </row>
    <row r="21" spans="1:13" x14ac:dyDescent="0.25">
      <c r="A21" s="140" t="s">
        <v>138</v>
      </c>
      <c r="B21" s="141"/>
      <c r="C21" s="141"/>
      <c r="D21" s="141"/>
      <c r="E21" s="141"/>
      <c r="F21" s="15"/>
      <c r="G21" s="15"/>
      <c r="H21" s="15"/>
      <c r="I21" s="15"/>
      <c r="J21" s="16"/>
      <c r="K21" s="16"/>
      <c r="L21" s="16"/>
      <c r="M21" s="16"/>
    </row>
    <row r="22" spans="1:13" ht="16.5" thickBot="1" x14ac:dyDescent="0.3">
      <c r="A22" s="140"/>
      <c r="B22" s="141"/>
      <c r="C22" s="141"/>
      <c r="D22" s="141"/>
      <c r="E22" s="141"/>
      <c r="F22" s="15"/>
      <c r="G22" s="15"/>
      <c r="H22" s="15"/>
      <c r="I22" s="15"/>
      <c r="J22" s="16"/>
      <c r="K22" s="16"/>
      <c r="L22" s="16"/>
      <c r="M22" s="16"/>
    </row>
    <row r="23" spans="1:13" ht="138" customHeight="1" thickBot="1" x14ac:dyDescent="0.3">
      <c r="A23" s="17" t="s">
        <v>149</v>
      </c>
      <c r="B23" s="18" t="s">
        <v>150</v>
      </c>
      <c r="C23" s="18" t="s">
        <v>151</v>
      </c>
      <c r="D23" s="18" t="s">
        <v>167</v>
      </c>
      <c r="E23" s="18" t="s">
        <v>168</v>
      </c>
      <c r="F23" s="18" t="s">
        <v>153</v>
      </c>
      <c r="G23" s="18" t="s">
        <v>169</v>
      </c>
      <c r="H23" s="18" t="s">
        <v>154</v>
      </c>
      <c r="I23" s="97" t="s">
        <v>155</v>
      </c>
      <c r="J23" s="19"/>
      <c r="K23" s="19"/>
      <c r="L23" s="16"/>
      <c r="M23" s="16"/>
    </row>
    <row r="24" spans="1:13" x14ac:dyDescent="0.25">
      <c r="A24" s="20" t="s">
        <v>184</v>
      </c>
      <c r="B24" s="21"/>
      <c r="C24" s="21"/>
      <c r="D24" s="22">
        <f>ROUNDUP(C24*0.248,0)</f>
        <v>0</v>
      </c>
      <c r="E24" s="22">
        <f>ROUND(C24*0.09,0)</f>
        <v>0</v>
      </c>
      <c r="F24" s="22">
        <v>0</v>
      </c>
      <c r="G24" s="22">
        <v>0</v>
      </c>
      <c r="H24" s="22">
        <v>0</v>
      </c>
      <c r="I24" s="82">
        <f>C24+D24+E24+F24+G24+H24</f>
        <v>0</v>
      </c>
      <c r="J24" s="19"/>
      <c r="K24" s="19"/>
      <c r="L24" s="16"/>
      <c r="M24" s="16"/>
    </row>
    <row r="25" spans="1:13" ht="15" customHeight="1" x14ac:dyDescent="0.25">
      <c r="A25" s="24" t="s">
        <v>185</v>
      </c>
      <c r="B25" s="25"/>
      <c r="C25" s="25"/>
      <c r="D25" s="26">
        <f>ROUNDUP(C25*0.248,0)</f>
        <v>0</v>
      </c>
      <c r="E25" s="26">
        <f>ROUND(C25*0.09,0)</f>
        <v>0</v>
      </c>
      <c r="F25" s="26">
        <v>0</v>
      </c>
      <c r="G25" s="26">
        <v>0</v>
      </c>
      <c r="H25" s="26">
        <v>0</v>
      </c>
      <c r="I25" s="83">
        <f t="shared" ref="I25:I54" si="0">C25+D25+E25+F25+G25+H25</f>
        <v>0</v>
      </c>
      <c r="J25" s="19"/>
      <c r="K25" s="19"/>
      <c r="L25" s="16"/>
      <c r="M25" s="16"/>
    </row>
    <row r="26" spans="1:13" ht="15" customHeight="1" x14ac:dyDescent="0.25">
      <c r="A26" s="24" t="s">
        <v>194</v>
      </c>
      <c r="B26" s="79"/>
      <c r="C26" s="79"/>
      <c r="D26" s="26">
        <f t="shared" ref="D26:D38" si="1">ROUNDUP(C26*0.248,0)</f>
        <v>0</v>
      </c>
      <c r="E26" s="26">
        <f t="shared" ref="E26:E38" si="2">ROUND(C26*0.09,0)</f>
        <v>0</v>
      </c>
      <c r="F26" s="26">
        <v>0</v>
      </c>
      <c r="G26" s="26">
        <v>0</v>
      </c>
      <c r="H26" s="26">
        <v>0</v>
      </c>
      <c r="I26" s="83">
        <f t="shared" si="0"/>
        <v>0</v>
      </c>
      <c r="J26" s="19"/>
      <c r="K26" s="19"/>
      <c r="L26" s="16"/>
      <c r="M26" s="16"/>
    </row>
    <row r="27" spans="1:13" ht="15" customHeight="1" x14ac:dyDescent="0.25">
      <c r="A27" s="24" t="s">
        <v>195</v>
      </c>
      <c r="B27" s="79"/>
      <c r="C27" s="79"/>
      <c r="D27" s="26">
        <f t="shared" si="1"/>
        <v>0</v>
      </c>
      <c r="E27" s="26">
        <f t="shared" si="2"/>
        <v>0</v>
      </c>
      <c r="F27" s="26">
        <v>0</v>
      </c>
      <c r="G27" s="26">
        <v>0</v>
      </c>
      <c r="H27" s="26">
        <v>0</v>
      </c>
      <c r="I27" s="83">
        <f t="shared" si="0"/>
        <v>0</v>
      </c>
      <c r="J27" s="19"/>
      <c r="K27" s="19"/>
      <c r="L27" s="16"/>
      <c r="M27" s="16"/>
    </row>
    <row r="28" spans="1:13" ht="15" customHeight="1" x14ac:dyDescent="0.25">
      <c r="A28" s="24" t="s">
        <v>196</v>
      </c>
      <c r="B28" s="79"/>
      <c r="C28" s="79"/>
      <c r="D28" s="26">
        <f t="shared" si="1"/>
        <v>0</v>
      </c>
      <c r="E28" s="26">
        <f t="shared" si="2"/>
        <v>0</v>
      </c>
      <c r="F28" s="26">
        <v>0</v>
      </c>
      <c r="G28" s="26">
        <v>0</v>
      </c>
      <c r="H28" s="26">
        <v>0</v>
      </c>
      <c r="I28" s="83">
        <f t="shared" si="0"/>
        <v>0</v>
      </c>
      <c r="J28" s="19"/>
      <c r="K28" s="19"/>
      <c r="L28" s="16"/>
      <c r="M28" s="16"/>
    </row>
    <row r="29" spans="1:13" ht="15" customHeight="1" x14ac:dyDescent="0.25">
      <c r="A29" s="24" t="s">
        <v>209</v>
      </c>
      <c r="B29" s="79"/>
      <c r="C29" s="79"/>
      <c r="D29" s="26">
        <f t="shared" si="1"/>
        <v>0</v>
      </c>
      <c r="E29" s="26">
        <f t="shared" si="2"/>
        <v>0</v>
      </c>
      <c r="F29" s="26">
        <v>0</v>
      </c>
      <c r="G29" s="26">
        <v>0</v>
      </c>
      <c r="H29" s="26">
        <v>0</v>
      </c>
      <c r="I29" s="83">
        <f t="shared" si="0"/>
        <v>0</v>
      </c>
      <c r="J29" s="19"/>
      <c r="K29" s="19"/>
      <c r="L29" s="16"/>
      <c r="M29" s="16"/>
    </row>
    <row r="30" spans="1:13" ht="15" customHeight="1" x14ac:dyDescent="0.25">
      <c r="A30" s="24" t="s">
        <v>210</v>
      </c>
      <c r="B30" s="79"/>
      <c r="C30" s="79"/>
      <c r="D30" s="26">
        <f t="shared" si="1"/>
        <v>0</v>
      </c>
      <c r="E30" s="26">
        <f t="shared" si="2"/>
        <v>0</v>
      </c>
      <c r="F30" s="26">
        <v>0</v>
      </c>
      <c r="G30" s="26">
        <v>0</v>
      </c>
      <c r="H30" s="26">
        <v>0</v>
      </c>
      <c r="I30" s="83">
        <f t="shared" si="0"/>
        <v>0</v>
      </c>
      <c r="J30" s="19"/>
      <c r="K30" s="19"/>
      <c r="L30" s="16"/>
      <c r="M30" s="16"/>
    </row>
    <row r="31" spans="1:13" ht="15" customHeight="1" x14ac:dyDescent="0.25">
      <c r="A31" s="24" t="s">
        <v>211</v>
      </c>
      <c r="B31" s="79"/>
      <c r="C31" s="79"/>
      <c r="D31" s="26">
        <f t="shared" si="1"/>
        <v>0</v>
      </c>
      <c r="E31" s="26">
        <f t="shared" si="2"/>
        <v>0</v>
      </c>
      <c r="F31" s="26">
        <v>0</v>
      </c>
      <c r="G31" s="26">
        <v>0</v>
      </c>
      <c r="H31" s="26">
        <v>0</v>
      </c>
      <c r="I31" s="83">
        <f t="shared" si="0"/>
        <v>0</v>
      </c>
      <c r="J31" s="19"/>
      <c r="K31" s="19"/>
      <c r="L31" s="16"/>
      <c r="M31" s="16"/>
    </row>
    <row r="32" spans="1:13" ht="15" customHeight="1" x14ac:dyDescent="0.25">
      <c r="A32" s="24" t="s">
        <v>212</v>
      </c>
      <c r="B32" s="79"/>
      <c r="C32" s="79"/>
      <c r="D32" s="26">
        <f t="shared" si="1"/>
        <v>0</v>
      </c>
      <c r="E32" s="26">
        <f t="shared" si="2"/>
        <v>0</v>
      </c>
      <c r="F32" s="26">
        <v>0</v>
      </c>
      <c r="G32" s="26">
        <v>0</v>
      </c>
      <c r="H32" s="26">
        <v>0</v>
      </c>
      <c r="I32" s="83">
        <f t="shared" si="0"/>
        <v>0</v>
      </c>
      <c r="J32" s="19"/>
      <c r="K32" s="19"/>
      <c r="L32" s="16"/>
      <c r="M32" s="16"/>
    </row>
    <row r="33" spans="1:13" ht="15" customHeight="1" x14ac:dyDescent="0.25">
      <c r="A33" s="24" t="s">
        <v>213</v>
      </c>
      <c r="B33" s="79"/>
      <c r="C33" s="79"/>
      <c r="D33" s="26">
        <f t="shared" si="1"/>
        <v>0</v>
      </c>
      <c r="E33" s="26">
        <f t="shared" si="2"/>
        <v>0</v>
      </c>
      <c r="F33" s="26">
        <v>0</v>
      </c>
      <c r="G33" s="26">
        <v>0</v>
      </c>
      <c r="H33" s="26">
        <v>0</v>
      </c>
      <c r="I33" s="83">
        <f t="shared" si="0"/>
        <v>0</v>
      </c>
      <c r="J33" s="19"/>
      <c r="K33" s="19"/>
      <c r="L33" s="16"/>
      <c r="M33" s="16"/>
    </row>
    <row r="34" spans="1:13" ht="15" customHeight="1" x14ac:dyDescent="0.25">
      <c r="A34" s="24" t="s">
        <v>234</v>
      </c>
      <c r="B34" s="79"/>
      <c r="C34" s="79"/>
      <c r="D34" s="26">
        <f t="shared" si="1"/>
        <v>0</v>
      </c>
      <c r="E34" s="26">
        <f t="shared" si="2"/>
        <v>0</v>
      </c>
      <c r="F34" s="26">
        <v>0</v>
      </c>
      <c r="G34" s="26">
        <v>0</v>
      </c>
      <c r="H34" s="26">
        <v>0</v>
      </c>
      <c r="I34" s="83">
        <f t="shared" si="0"/>
        <v>0</v>
      </c>
      <c r="J34" s="19"/>
      <c r="K34" s="19"/>
      <c r="L34" s="16"/>
      <c r="M34" s="16"/>
    </row>
    <row r="35" spans="1:13" ht="15" customHeight="1" x14ac:dyDescent="0.25">
      <c r="A35" s="24" t="s">
        <v>235</v>
      </c>
      <c r="B35" s="79"/>
      <c r="C35" s="79"/>
      <c r="D35" s="26">
        <f t="shared" si="1"/>
        <v>0</v>
      </c>
      <c r="E35" s="26">
        <f t="shared" si="2"/>
        <v>0</v>
      </c>
      <c r="F35" s="26">
        <v>0</v>
      </c>
      <c r="G35" s="26">
        <v>0</v>
      </c>
      <c r="H35" s="26">
        <v>0</v>
      </c>
      <c r="I35" s="83">
        <f t="shared" si="0"/>
        <v>0</v>
      </c>
      <c r="J35" s="19"/>
      <c r="K35" s="19"/>
      <c r="L35" s="16"/>
      <c r="M35" s="16"/>
    </row>
    <row r="36" spans="1:13" ht="15" customHeight="1" x14ac:dyDescent="0.25">
      <c r="A36" s="24" t="s">
        <v>236</v>
      </c>
      <c r="B36" s="79"/>
      <c r="C36" s="79"/>
      <c r="D36" s="26">
        <f t="shared" si="1"/>
        <v>0</v>
      </c>
      <c r="E36" s="26">
        <f t="shared" si="2"/>
        <v>0</v>
      </c>
      <c r="F36" s="26">
        <v>0</v>
      </c>
      <c r="G36" s="26">
        <v>0</v>
      </c>
      <c r="H36" s="26">
        <v>0</v>
      </c>
      <c r="I36" s="83">
        <f t="shared" si="0"/>
        <v>0</v>
      </c>
      <c r="J36" s="19"/>
      <c r="K36" s="19"/>
      <c r="L36" s="16"/>
      <c r="M36" s="16"/>
    </row>
    <row r="37" spans="1:13" ht="15" customHeight="1" x14ac:dyDescent="0.25">
      <c r="A37" s="24" t="s">
        <v>237</v>
      </c>
      <c r="B37" s="79"/>
      <c r="C37" s="79"/>
      <c r="D37" s="26">
        <f t="shared" si="1"/>
        <v>0</v>
      </c>
      <c r="E37" s="26">
        <f t="shared" si="2"/>
        <v>0</v>
      </c>
      <c r="F37" s="26">
        <v>0</v>
      </c>
      <c r="G37" s="26">
        <v>0</v>
      </c>
      <c r="H37" s="26">
        <v>0</v>
      </c>
      <c r="I37" s="83">
        <f t="shared" si="0"/>
        <v>0</v>
      </c>
      <c r="J37" s="19"/>
      <c r="K37" s="19"/>
      <c r="L37" s="16"/>
      <c r="M37" s="16"/>
    </row>
    <row r="38" spans="1:13" ht="15" customHeight="1" x14ac:dyDescent="0.25">
      <c r="A38" s="24" t="s">
        <v>238</v>
      </c>
      <c r="B38" s="79"/>
      <c r="C38" s="79"/>
      <c r="D38" s="26">
        <f t="shared" si="1"/>
        <v>0</v>
      </c>
      <c r="E38" s="26">
        <f t="shared" si="2"/>
        <v>0</v>
      </c>
      <c r="F38" s="26">
        <v>0</v>
      </c>
      <c r="G38" s="26">
        <v>0</v>
      </c>
      <c r="H38" s="26">
        <v>0</v>
      </c>
      <c r="I38" s="83">
        <f t="shared" si="0"/>
        <v>0</v>
      </c>
      <c r="J38" s="19"/>
      <c r="K38" s="19"/>
      <c r="L38" s="16"/>
      <c r="M38" s="16"/>
    </row>
    <row r="39" spans="1:13" ht="15" customHeight="1" x14ac:dyDescent="0.25">
      <c r="A39" s="28" t="s">
        <v>139</v>
      </c>
      <c r="B39" s="29">
        <f t="shared" ref="B39:I39" si="3">SUM(B24:B38)</f>
        <v>0</v>
      </c>
      <c r="C39" s="29">
        <f t="shared" si="3"/>
        <v>0</v>
      </c>
      <c r="D39" s="99">
        <f t="shared" si="3"/>
        <v>0</v>
      </c>
      <c r="E39" s="99">
        <f t="shared" si="3"/>
        <v>0</v>
      </c>
      <c r="F39" s="99">
        <f t="shared" si="3"/>
        <v>0</v>
      </c>
      <c r="G39" s="99">
        <f t="shared" si="3"/>
        <v>0</v>
      </c>
      <c r="H39" s="99">
        <f t="shared" si="3"/>
        <v>0</v>
      </c>
      <c r="I39" s="100">
        <f t="shared" si="3"/>
        <v>0</v>
      </c>
      <c r="J39" s="19"/>
      <c r="K39" s="19"/>
      <c r="L39" s="16"/>
      <c r="M39" s="16"/>
    </row>
    <row r="40" spans="1:13" x14ac:dyDescent="0.25">
      <c r="A40" s="31" t="s">
        <v>186</v>
      </c>
      <c r="B40" s="32"/>
      <c r="C40" s="32"/>
      <c r="D40" s="33">
        <f t="shared" ref="D40:D54" si="4">ROUNDUP(C40*0.248,0)</f>
        <v>0</v>
      </c>
      <c r="E40" s="33">
        <f t="shared" ref="E40:E54" si="5">ROUND(C40*0.09,0)</f>
        <v>0</v>
      </c>
      <c r="F40" s="33">
        <v>0</v>
      </c>
      <c r="G40" s="33">
        <v>0</v>
      </c>
      <c r="H40" s="33">
        <v>0</v>
      </c>
      <c r="I40" s="85">
        <f t="shared" si="0"/>
        <v>0</v>
      </c>
      <c r="J40" s="19"/>
      <c r="K40" s="19"/>
      <c r="L40" s="16"/>
      <c r="M40" s="16"/>
    </row>
    <row r="41" spans="1:13" x14ac:dyDescent="0.25">
      <c r="A41" s="31" t="s">
        <v>187</v>
      </c>
      <c r="B41" s="32"/>
      <c r="C41" s="32"/>
      <c r="D41" s="33">
        <f t="shared" si="4"/>
        <v>0</v>
      </c>
      <c r="E41" s="33">
        <f t="shared" si="5"/>
        <v>0</v>
      </c>
      <c r="F41" s="33">
        <v>0</v>
      </c>
      <c r="G41" s="33">
        <v>0</v>
      </c>
      <c r="H41" s="33">
        <v>0</v>
      </c>
      <c r="I41" s="85">
        <f t="shared" si="0"/>
        <v>0</v>
      </c>
      <c r="J41" s="19"/>
      <c r="K41" s="19"/>
      <c r="L41" s="16"/>
      <c r="M41" s="16"/>
    </row>
    <row r="42" spans="1:13" x14ac:dyDescent="0.25">
      <c r="A42" s="31" t="s">
        <v>197</v>
      </c>
      <c r="B42" s="32"/>
      <c r="C42" s="32"/>
      <c r="D42" s="33">
        <f t="shared" si="4"/>
        <v>0</v>
      </c>
      <c r="E42" s="33">
        <f t="shared" si="5"/>
        <v>0</v>
      </c>
      <c r="F42" s="33">
        <v>0</v>
      </c>
      <c r="G42" s="33">
        <v>0</v>
      </c>
      <c r="H42" s="33">
        <v>0</v>
      </c>
      <c r="I42" s="85">
        <f t="shared" si="0"/>
        <v>0</v>
      </c>
      <c r="J42" s="19"/>
      <c r="K42" s="19"/>
      <c r="L42" s="16"/>
      <c r="M42" s="16"/>
    </row>
    <row r="43" spans="1:13" x14ac:dyDescent="0.25">
      <c r="A43" s="31" t="s">
        <v>198</v>
      </c>
      <c r="B43" s="32"/>
      <c r="C43" s="32"/>
      <c r="D43" s="33">
        <f t="shared" si="4"/>
        <v>0</v>
      </c>
      <c r="E43" s="33">
        <f t="shared" si="5"/>
        <v>0</v>
      </c>
      <c r="F43" s="33">
        <v>0</v>
      </c>
      <c r="G43" s="33">
        <v>0</v>
      </c>
      <c r="H43" s="33">
        <v>0</v>
      </c>
      <c r="I43" s="85">
        <f t="shared" si="0"/>
        <v>0</v>
      </c>
      <c r="J43" s="19"/>
      <c r="K43" s="19"/>
      <c r="L43" s="16"/>
      <c r="M43" s="16"/>
    </row>
    <row r="44" spans="1:13" x14ac:dyDescent="0.25">
      <c r="A44" s="31" t="s">
        <v>199</v>
      </c>
      <c r="B44" s="35"/>
      <c r="C44" s="35"/>
      <c r="D44" s="36">
        <f t="shared" si="4"/>
        <v>0</v>
      </c>
      <c r="E44" s="36">
        <f t="shared" si="5"/>
        <v>0</v>
      </c>
      <c r="F44" s="36">
        <v>0</v>
      </c>
      <c r="G44" s="36">
        <v>0</v>
      </c>
      <c r="H44" s="36">
        <v>0</v>
      </c>
      <c r="I44" s="86">
        <f t="shared" si="0"/>
        <v>0</v>
      </c>
      <c r="J44" s="19"/>
      <c r="K44" s="19"/>
      <c r="L44" s="16"/>
      <c r="M44" s="16"/>
    </row>
    <row r="45" spans="1:13" x14ac:dyDescent="0.25">
      <c r="A45" s="31" t="s">
        <v>214</v>
      </c>
      <c r="B45" s="35"/>
      <c r="C45" s="35"/>
      <c r="D45" s="36">
        <f t="shared" si="4"/>
        <v>0</v>
      </c>
      <c r="E45" s="36">
        <f t="shared" si="5"/>
        <v>0</v>
      </c>
      <c r="F45" s="36">
        <v>0</v>
      </c>
      <c r="G45" s="36">
        <v>0</v>
      </c>
      <c r="H45" s="36">
        <v>0</v>
      </c>
      <c r="I45" s="86">
        <f t="shared" si="0"/>
        <v>0</v>
      </c>
      <c r="J45" s="19"/>
      <c r="K45" s="19"/>
      <c r="L45" s="16"/>
      <c r="M45" s="16"/>
    </row>
    <row r="46" spans="1:13" x14ac:dyDescent="0.25">
      <c r="A46" s="31" t="s">
        <v>215</v>
      </c>
      <c r="B46" s="35"/>
      <c r="C46" s="35"/>
      <c r="D46" s="36">
        <f t="shared" si="4"/>
        <v>0</v>
      </c>
      <c r="E46" s="36">
        <f t="shared" si="5"/>
        <v>0</v>
      </c>
      <c r="F46" s="36">
        <v>0</v>
      </c>
      <c r="G46" s="36">
        <v>0</v>
      </c>
      <c r="H46" s="36">
        <v>0</v>
      </c>
      <c r="I46" s="86">
        <f t="shared" si="0"/>
        <v>0</v>
      </c>
      <c r="J46" s="19"/>
      <c r="K46" s="19"/>
      <c r="L46" s="16"/>
      <c r="M46" s="16"/>
    </row>
    <row r="47" spans="1:13" x14ac:dyDescent="0.25">
      <c r="A47" s="31" t="s">
        <v>216</v>
      </c>
      <c r="B47" s="35"/>
      <c r="C47" s="35"/>
      <c r="D47" s="36">
        <f t="shared" si="4"/>
        <v>0</v>
      </c>
      <c r="E47" s="36">
        <f t="shared" si="5"/>
        <v>0</v>
      </c>
      <c r="F47" s="36">
        <v>0</v>
      </c>
      <c r="G47" s="36">
        <v>0</v>
      </c>
      <c r="H47" s="36">
        <v>0</v>
      </c>
      <c r="I47" s="86">
        <f t="shared" si="0"/>
        <v>0</v>
      </c>
      <c r="J47" s="19"/>
      <c r="K47" s="19"/>
      <c r="L47" s="16"/>
      <c r="M47" s="16"/>
    </row>
    <row r="48" spans="1:13" x14ac:dyDescent="0.25">
      <c r="A48" s="31" t="s">
        <v>217</v>
      </c>
      <c r="B48" s="35"/>
      <c r="C48" s="35"/>
      <c r="D48" s="36">
        <f t="shared" si="4"/>
        <v>0</v>
      </c>
      <c r="E48" s="36">
        <f t="shared" si="5"/>
        <v>0</v>
      </c>
      <c r="F48" s="36">
        <v>0</v>
      </c>
      <c r="G48" s="36">
        <v>0</v>
      </c>
      <c r="H48" s="36">
        <v>0</v>
      </c>
      <c r="I48" s="86">
        <f t="shared" si="0"/>
        <v>0</v>
      </c>
      <c r="J48" s="19"/>
      <c r="K48" s="19"/>
      <c r="L48" s="16"/>
      <c r="M48" s="16"/>
    </row>
    <row r="49" spans="1:13" x14ac:dyDescent="0.25">
      <c r="A49" s="31" t="s">
        <v>218</v>
      </c>
      <c r="B49" s="35"/>
      <c r="C49" s="35"/>
      <c r="D49" s="36">
        <f t="shared" si="4"/>
        <v>0</v>
      </c>
      <c r="E49" s="36">
        <f t="shared" si="5"/>
        <v>0</v>
      </c>
      <c r="F49" s="36">
        <v>0</v>
      </c>
      <c r="G49" s="36">
        <v>0</v>
      </c>
      <c r="H49" s="36">
        <v>0</v>
      </c>
      <c r="I49" s="86">
        <f t="shared" si="0"/>
        <v>0</v>
      </c>
      <c r="J49" s="19"/>
      <c r="K49" s="19"/>
      <c r="L49" s="16"/>
      <c r="M49" s="16"/>
    </row>
    <row r="50" spans="1:13" x14ac:dyDescent="0.25">
      <c r="A50" s="31" t="s">
        <v>239</v>
      </c>
      <c r="B50" s="35"/>
      <c r="C50" s="35"/>
      <c r="D50" s="36">
        <f t="shared" si="4"/>
        <v>0</v>
      </c>
      <c r="E50" s="36">
        <f t="shared" si="5"/>
        <v>0</v>
      </c>
      <c r="F50" s="36">
        <v>0</v>
      </c>
      <c r="G50" s="36">
        <v>0</v>
      </c>
      <c r="H50" s="36">
        <v>0</v>
      </c>
      <c r="I50" s="86">
        <f t="shared" si="0"/>
        <v>0</v>
      </c>
      <c r="J50" s="19"/>
      <c r="K50" s="19"/>
      <c r="L50" s="16"/>
      <c r="M50" s="16"/>
    </row>
    <row r="51" spans="1:13" x14ac:dyDescent="0.25">
      <c r="A51" s="31" t="s">
        <v>240</v>
      </c>
      <c r="B51" s="35"/>
      <c r="C51" s="35"/>
      <c r="D51" s="36">
        <f t="shared" si="4"/>
        <v>0</v>
      </c>
      <c r="E51" s="36">
        <f t="shared" si="5"/>
        <v>0</v>
      </c>
      <c r="F51" s="36">
        <v>0</v>
      </c>
      <c r="G51" s="36">
        <v>0</v>
      </c>
      <c r="H51" s="36">
        <v>0</v>
      </c>
      <c r="I51" s="86">
        <f t="shared" si="0"/>
        <v>0</v>
      </c>
      <c r="J51" s="19"/>
      <c r="K51" s="19"/>
      <c r="L51" s="16"/>
      <c r="M51" s="16"/>
    </row>
    <row r="52" spans="1:13" x14ac:dyDescent="0.25">
      <c r="A52" s="31" t="s">
        <v>241</v>
      </c>
      <c r="B52" s="35"/>
      <c r="C52" s="35"/>
      <c r="D52" s="36">
        <f t="shared" si="4"/>
        <v>0</v>
      </c>
      <c r="E52" s="36">
        <f t="shared" si="5"/>
        <v>0</v>
      </c>
      <c r="F52" s="36">
        <v>0</v>
      </c>
      <c r="G52" s="36">
        <v>0</v>
      </c>
      <c r="H52" s="36">
        <v>0</v>
      </c>
      <c r="I52" s="86">
        <f t="shared" si="0"/>
        <v>0</v>
      </c>
      <c r="J52" s="19"/>
      <c r="K52" s="19"/>
      <c r="L52" s="16"/>
      <c r="M52" s="16"/>
    </row>
    <row r="53" spans="1:13" x14ac:dyDescent="0.25">
      <c r="A53" s="31" t="s">
        <v>242</v>
      </c>
      <c r="B53" s="35"/>
      <c r="C53" s="35"/>
      <c r="D53" s="36">
        <f t="shared" si="4"/>
        <v>0</v>
      </c>
      <c r="E53" s="36">
        <f t="shared" si="5"/>
        <v>0</v>
      </c>
      <c r="F53" s="36">
        <v>0</v>
      </c>
      <c r="G53" s="36">
        <v>0</v>
      </c>
      <c r="H53" s="36">
        <v>0</v>
      </c>
      <c r="I53" s="86">
        <f t="shared" si="0"/>
        <v>0</v>
      </c>
      <c r="J53" s="19"/>
      <c r="K53" s="19"/>
      <c r="L53" s="16"/>
      <c r="M53" s="16"/>
    </row>
    <row r="54" spans="1:13" x14ac:dyDescent="0.25">
      <c r="A54" s="31" t="s">
        <v>243</v>
      </c>
      <c r="B54" s="35"/>
      <c r="C54" s="35"/>
      <c r="D54" s="36">
        <f t="shared" si="4"/>
        <v>0</v>
      </c>
      <c r="E54" s="36">
        <f t="shared" si="5"/>
        <v>0</v>
      </c>
      <c r="F54" s="36">
        <v>0</v>
      </c>
      <c r="G54" s="36">
        <v>0</v>
      </c>
      <c r="H54" s="36">
        <v>0</v>
      </c>
      <c r="I54" s="86">
        <f t="shared" si="0"/>
        <v>0</v>
      </c>
      <c r="J54" s="19"/>
      <c r="K54" s="19"/>
      <c r="L54" s="16"/>
      <c r="M54" s="16"/>
    </row>
    <row r="55" spans="1:13" x14ac:dyDescent="0.25">
      <c r="A55" s="38" t="s">
        <v>140</v>
      </c>
      <c r="B55" s="39">
        <f t="shared" ref="B55:I55" si="6">SUM(B40:B54)</f>
        <v>0</v>
      </c>
      <c r="C55" s="39">
        <f t="shared" si="6"/>
        <v>0</v>
      </c>
      <c r="D55" s="40">
        <f t="shared" si="6"/>
        <v>0</v>
      </c>
      <c r="E55" s="40">
        <f t="shared" si="6"/>
        <v>0</v>
      </c>
      <c r="F55" s="40">
        <f t="shared" si="6"/>
        <v>0</v>
      </c>
      <c r="G55" s="40">
        <f t="shared" si="6"/>
        <v>0</v>
      </c>
      <c r="H55" s="40">
        <f t="shared" si="6"/>
        <v>0</v>
      </c>
      <c r="I55" s="87">
        <f t="shared" si="6"/>
        <v>0</v>
      </c>
      <c r="J55" s="19"/>
      <c r="K55" s="19"/>
      <c r="L55" s="16"/>
      <c r="M55" s="16"/>
    </row>
    <row r="56" spans="1:13" x14ac:dyDescent="0.25">
      <c r="A56" s="41" t="s">
        <v>188</v>
      </c>
      <c r="B56" s="42"/>
      <c r="C56" s="42"/>
      <c r="D56" s="43">
        <f t="shared" ref="D56:D70" si="7">ROUNDUP(C56*0.248,0)</f>
        <v>0</v>
      </c>
      <c r="E56" s="43">
        <f t="shared" ref="E56:E70" si="8">ROUND(C56*0.09,0)</f>
        <v>0</v>
      </c>
      <c r="F56" s="43">
        <v>0</v>
      </c>
      <c r="G56" s="43">
        <v>0</v>
      </c>
      <c r="H56" s="43">
        <v>0</v>
      </c>
      <c r="I56" s="88">
        <f t="shared" ref="I56:I91" si="9">C56+D56+E56+F56+G56+H56</f>
        <v>0</v>
      </c>
      <c r="J56" s="19"/>
      <c r="K56" s="19"/>
      <c r="L56" s="16"/>
      <c r="M56" s="16"/>
    </row>
    <row r="57" spans="1:13" x14ac:dyDescent="0.25">
      <c r="A57" s="41" t="s">
        <v>189</v>
      </c>
      <c r="B57" s="42"/>
      <c r="C57" s="42"/>
      <c r="D57" s="43">
        <f t="shared" si="7"/>
        <v>0</v>
      </c>
      <c r="E57" s="43">
        <f t="shared" si="8"/>
        <v>0</v>
      </c>
      <c r="F57" s="43">
        <v>0</v>
      </c>
      <c r="G57" s="43">
        <v>0</v>
      </c>
      <c r="H57" s="43">
        <v>0</v>
      </c>
      <c r="I57" s="88">
        <f t="shared" si="9"/>
        <v>0</v>
      </c>
      <c r="J57" s="19"/>
      <c r="K57" s="19"/>
      <c r="L57" s="16"/>
      <c r="M57" s="16"/>
    </row>
    <row r="58" spans="1:13" x14ac:dyDescent="0.25">
      <c r="A58" s="41" t="s">
        <v>200</v>
      </c>
      <c r="B58" s="42"/>
      <c r="C58" s="42"/>
      <c r="D58" s="43">
        <f t="shared" si="7"/>
        <v>0</v>
      </c>
      <c r="E58" s="43">
        <f t="shared" si="8"/>
        <v>0</v>
      </c>
      <c r="F58" s="43">
        <v>0</v>
      </c>
      <c r="G58" s="43">
        <v>0</v>
      </c>
      <c r="H58" s="43">
        <v>0</v>
      </c>
      <c r="I58" s="88">
        <f t="shared" si="9"/>
        <v>0</v>
      </c>
      <c r="J58" s="19"/>
      <c r="K58" s="19"/>
      <c r="L58" s="16"/>
      <c r="M58" s="16"/>
    </row>
    <row r="59" spans="1:13" x14ac:dyDescent="0.25">
      <c r="A59" s="41" t="s">
        <v>201</v>
      </c>
      <c r="B59" s="42"/>
      <c r="C59" s="42"/>
      <c r="D59" s="43">
        <f t="shared" si="7"/>
        <v>0</v>
      </c>
      <c r="E59" s="43">
        <f t="shared" si="8"/>
        <v>0</v>
      </c>
      <c r="F59" s="43">
        <v>0</v>
      </c>
      <c r="G59" s="43">
        <v>0</v>
      </c>
      <c r="H59" s="43">
        <v>0</v>
      </c>
      <c r="I59" s="88">
        <f t="shared" si="9"/>
        <v>0</v>
      </c>
      <c r="J59" s="19"/>
      <c r="K59" s="19"/>
      <c r="L59" s="16"/>
      <c r="M59" s="16"/>
    </row>
    <row r="60" spans="1:13" x14ac:dyDescent="0.25">
      <c r="A60" s="41" t="s">
        <v>202</v>
      </c>
      <c r="B60" s="42"/>
      <c r="C60" s="42"/>
      <c r="D60" s="43">
        <f t="shared" si="7"/>
        <v>0</v>
      </c>
      <c r="E60" s="43">
        <f t="shared" si="8"/>
        <v>0</v>
      </c>
      <c r="F60" s="43">
        <v>0</v>
      </c>
      <c r="G60" s="43">
        <v>0</v>
      </c>
      <c r="H60" s="43">
        <v>0</v>
      </c>
      <c r="I60" s="88">
        <f t="shared" si="9"/>
        <v>0</v>
      </c>
      <c r="J60" s="19"/>
      <c r="K60" s="19"/>
      <c r="L60" s="16"/>
      <c r="M60" s="16"/>
    </row>
    <row r="61" spans="1:13" x14ac:dyDescent="0.25">
      <c r="A61" s="41" t="s">
        <v>219</v>
      </c>
      <c r="B61" s="42"/>
      <c r="C61" s="42"/>
      <c r="D61" s="43">
        <f t="shared" si="7"/>
        <v>0</v>
      </c>
      <c r="E61" s="43">
        <f t="shared" si="8"/>
        <v>0</v>
      </c>
      <c r="F61" s="43">
        <v>0</v>
      </c>
      <c r="G61" s="43">
        <v>0</v>
      </c>
      <c r="H61" s="43">
        <v>0</v>
      </c>
      <c r="I61" s="88">
        <f t="shared" si="9"/>
        <v>0</v>
      </c>
      <c r="J61" s="19"/>
      <c r="K61" s="19"/>
      <c r="L61" s="16"/>
      <c r="M61" s="16"/>
    </row>
    <row r="62" spans="1:13" x14ac:dyDescent="0.25">
      <c r="A62" s="41" t="s">
        <v>220</v>
      </c>
      <c r="B62" s="42"/>
      <c r="C62" s="42"/>
      <c r="D62" s="43">
        <f t="shared" si="7"/>
        <v>0</v>
      </c>
      <c r="E62" s="43">
        <f t="shared" si="8"/>
        <v>0</v>
      </c>
      <c r="F62" s="43">
        <v>0</v>
      </c>
      <c r="G62" s="43">
        <v>0</v>
      </c>
      <c r="H62" s="43">
        <v>0</v>
      </c>
      <c r="I62" s="88">
        <f t="shared" si="9"/>
        <v>0</v>
      </c>
      <c r="J62" s="19"/>
      <c r="K62" s="19"/>
      <c r="L62" s="16"/>
      <c r="M62" s="16"/>
    </row>
    <row r="63" spans="1:13" x14ac:dyDescent="0.25">
      <c r="A63" s="41" t="s">
        <v>221</v>
      </c>
      <c r="B63" s="42"/>
      <c r="C63" s="42"/>
      <c r="D63" s="43">
        <f t="shared" si="7"/>
        <v>0</v>
      </c>
      <c r="E63" s="43">
        <f t="shared" si="8"/>
        <v>0</v>
      </c>
      <c r="F63" s="43">
        <v>0</v>
      </c>
      <c r="G63" s="43">
        <v>0</v>
      </c>
      <c r="H63" s="43">
        <v>0</v>
      </c>
      <c r="I63" s="88">
        <f t="shared" si="9"/>
        <v>0</v>
      </c>
      <c r="J63" s="19"/>
      <c r="K63" s="19"/>
      <c r="L63" s="16"/>
      <c r="M63" s="16"/>
    </row>
    <row r="64" spans="1:13" x14ac:dyDescent="0.25">
      <c r="A64" s="41" t="s">
        <v>222</v>
      </c>
      <c r="B64" s="42"/>
      <c r="C64" s="42"/>
      <c r="D64" s="43">
        <f t="shared" si="7"/>
        <v>0</v>
      </c>
      <c r="E64" s="43">
        <f t="shared" si="8"/>
        <v>0</v>
      </c>
      <c r="F64" s="43">
        <v>0</v>
      </c>
      <c r="G64" s="43">
        <v>0</v>
      </c>
      <c r="H64" s="43">
        <v>0</v>
      </c>
      <c r="I64" s="88">
        <f t="shared" si="9"/>
        <v>0</v>
      </c>
      <c r="J64" s="19"/>
      <c r="K64" s="19"/>
      <c r="L64" s="16"/>
      <c r="M64" s="16"/>
    </row>
    <row r="65" spans="1:13" x14ac:dyDescent="0.25">
      <c r="A65" s="41" t="s">
        <v>223</v>
      </c>
      <c r="B65" s="42"/>
      <c r="C65" s="42"/>
      <c r="D65" s="43">
        <f t="shared" si="7"/>
        <v>0</v>
      </c>
      <c r="E65" s="43">
        <f t="shared" si="8"/>
        <v>0</v>
      </c>
      <c r="F65" s="43">
        <v>0</v>
      </c>
      <c r="G65" s="43">
        <v>0</v>
      </c>
      <c r="H65" s="43">
        <v>0</v>
      </c>
      <c r="I65" s="88">
        <f t="shared" si="9"/>
        <v>0</v>
      </c>
      <c r="J65" s="19"/>
      <c r="K65" s="19"/>
      <c r="L65" s="16"/>
      <c r="M65" s="16"/>
    </row>
    <row r="66" spans="1:13" x14ac:dyDescent="0.25">
      <c r="A66" s="41" t="s">
        <v>244</v>
      </c>
      <c r="B66" s="42"/>
      <c r="C66" s="42"/>
      <c r="D66" s="43">
        <f t="shared" si="7"/>
        <v>0</v>
      </c>
      <c r="E66" s="43">
        <f t="shared" si="8"/>
        <v>0</v>
      </c>
      <c r="F66" s="43">
        <v>0</v>
      </c>
      <c r="G66" s="43">
        <v>0</v>
      </c>
      <c r="H66" s="43">
        <v>0</v>
      </c>
      <c r="I66" s="88">
        <f t="shared" si="9"/>
        <v>0</v>
      </c>
      <c r="J66" s="19"/>
      <c r="K66" s="19"/>
      <c r="L66" s="16"/>
      <c r="M66" s="16"/>
    </row>
    <row r="67" spans="1:13" x14ac:dyDescent="0.25">
      <c r="A67" s="41" t="s">
        <v>245</v>
      </c>
      <c r="B67" s="42"/>
      <c r="C67" s="42"/>
      <c r="D67" s="43">
        <f t="shared" si="7"/>
        <v>0</v>
      </c>
      <c r="E67" s="43">
        <f t="shared" si="8"/>
        <v>0</v>
      </c>
      <c r="F67" s="43">
        <v>0</v>
      </c>
      <c r="G67" s="43">
        <v>0</v>
      </c>
      <c r="H67" s="43">
        <v>0</v>
      </c>
      <c r="I67" s="88">
        <f t="shared" si="9"/>
        <v>0</v>
      </c>
      <c r="J67" s="19"/>
      <c r="K67" s="19"/>
      <c r="L67" s="16"/>
      <c r="M67" s="16"/>
    </row>
    <row r="68" spans="1:13" x14ac:dyDescent="0.25">
      <c r="A68" s="41" t="s">
        <v>246</v>
      </c>
      <c r="B68" s="42"/>
      <c r="C68" s="42"/>
      <c r="D68" s="43">
        <f t="shared" si="7"/>
        <v>0</v>
      </c>
      <c r="E68" s="43">
        <f t="shared" si="8"/>
        <v>0</v>
      </c>
      <c r="F68" s="43">
        <v>0</v>
      </c>
      <c r="G68" s="43">
        <v>0</v>
      </c>
      <c r="H68" s="43">
        <v>0</v>
      </c>
      <c r="I68" s="88">
        <f t="shared" si="9"/>
        <v>0</v>
      </c>
      <c r="J68" s="19"/>
      <c r="K68" s="19"/>
      <c r="L68" s="16"/>
      <c r="M68" s="16"/>
    </row>
    <row r="69" spans="1:13" x14ac:dyDescent="0.25">
      <c r="A69" s="41" t="s">
        <v>247</v>
      </c>
      <c r="B69" s="42"/>
      <c r="C69" s="42"/>
      <c r="D69" s="43">
        <f t="shared" si="7"/>
        <v>0</v>
      </c>
      <c r="E69" s="43">
        <f t="shared" si="8"/>
        <v>0</v>
      </c>
      <c r="F69" s="43">
        <v>0</v>
      </c>
      <c r="G69" s="43">
        <v>0</v>
      </c>
      <c r="H69" s="43">
        <v>0</v>
      </c>
      <c r="I69" s="88">
        <f t="shared" si="9"/>
        <v>0</v>
      </c>
      <c r="J69" s="19"/>
      <c r="K69" s="19"/>
      <c r="L69" s="16"/>
      <c r="M69" s="16"/>
    </row>
    <row r="70" spans="1:13" x14ac:dyDescent="0.25">
      <c r="A70" s="41" t="s">
        <v>248</v>
      </c>
      <c r="B70" s="42"/>
      <c r="C70" s="42"/>
      <c r="D70" s="43">
        <f t="shared" si="7"/>
        <v>0</v>
      </c>
      <c r="E70" s="43">
        <f t="shared" si="8"/>
        <v>0</v>
      </c>
      <c r="F70" s="43">
        <v>0</v>
      </c>
      <c r="G70" s="43">
        <v>0</v>
      </c>
      <c r="H70" s="43">
        <v>0</v>
      </c>
      <c r="I70" s="88">
        <f t="shared" si="9"/>
        <v>0</v>
      </c>
      <c r="J70" s="19"/>
      <c r="K70" s="19"/>
      <c r="L70" s="16"/>
      <c r="M70" s="16"/>
    </row>
    <row r="71" spans="1:13" x14ac:dyDescent="0.25">
      <c r="A71" s="45" t="s">
        <v>141</v>
      </c>
      <c r="B71" s="46">
        <f>SUM(B56:B70)</f>
        <v>0</v>
      </c>
      <c r="C71" s="46">
        <f>SUM(C56:C70)</f>
        <v>0</v>
      </c>
      <c r="D71" s="47">
        <f>SUM(D56:D70)</f>
        <v>0</v>
      </c>
      <c r="E71" s="47">
        <f t="shared" ref="E71" si="10">SUM(E56:E70)</f>
        <v>0</v>
      </c>
      <c r="F71" s="47">
        <f>SUM(F56:F70)</f>
        <v>0</v>
      </c>
      <c r="G71" s="47">
        <f>SUM(G56:G70)</f>
        <v>0</v>
      </c>
      <c r="H71" s="47">
        <f>SUM(H56:H70)</f>
        <v>0</v>
      </c>
      <c r="I71" s="89">
        <f>SUM(I56:I70)</f>
        <v>0</v>
      </c>
      <c r="J71" s="19"/>
      <c r="K71" s="19"/>
      <c r="L71" s="16"/>
      <c r="M71" s="16"/>
    </row>
    <row r="72" spans="1:13" x14ac:dyDescent="0.25">
      <c r="A72" s="48" t="s">
        <v>190</v>
      </c>
      <c r="B72" s="49"/>
      <c r="C72" s="49"/>
      <c r="D72" s="50">
        <f t="shared" ref="D72:D102" si="11">ROUNDUP(C72*0.248,0)</f>
        <v>0</v>
      </c>
      <c r="E72" s="50">
        <f t="shared" ref="E72:E102" si="12">ROUND(C72*0.09,0)</f>
        <v>0</v>
      </c>
      <c r="F72" s="50">
        <v>0</v>
      </c>
      <c r="G72" s="50">
        <v>0</v>
      </c>
      <c r="H72" s="50">
        <v>0</v>
      </c>
      <c r="I72" s="90">
        <f t="shared" si="9"/>
        <v>0</v>
      </c>
      <c r="J72" s="19"/>
      <c r="K72" s="19"/>
      <c r="L72" s="16"/>
      <c r="M72" s="16"/>
    </row>
    <row r="73" spans="1:13" x14ac:dyDescent="0.25">
      <c r="A73" s="48" t="s">
        <v>191</v>
      </c>
      <c r="B73" s="49"/>
      <c r="C73" s="49"/>
      <c r="D73" s="50">
        <f t="shared" si="11"/>
        <v>0</v>
      </c>
      <c r="E73" s="50">
        <f t="shared" si="12"/>
        <v>0</v>
      </c>
      <c r="F73" s="50">
        <v>0</v>
      </c>
      <c r="G73" s="50">
        <v>0</v>
      </c>
      <c r="H73" s="50">
        <v>0</v>
      </c>
      <c r="I73" s="90">
        <f t="shared" si="9"/>
        <v>0</v>
      </c>
      <c r="J73" s="19"/>
      <c r="K73" s="19"/>
      <c r="L73" s="16"/>
      <c r="M73" s="16"/>
    </row>
    <row r="74" spans="1:13" x14ac:dyDescent="0.25">
      <c r="A74" s="48" t="s">
        <v>203</v>
      </c>
      <c r="B74" s="49"/>
      <c r="C74" s="49"/>
      <c r="D74" s="50">
        <f t="shared" si="11"/>
        <v>0</v>
      </c>
      <c r="E74" s="50">
        <f t="shared" si="12"/>
        <v>0</v>
      </c>
      <c r="F74" s="50">
        <v>0</v>
      </c>
      <c r="G74" s="50">
        <v>0</v>
      </c>
      <c r="H74" s="50">
        <v>0</v>
      </c>
      <c r="I74" s="90">
        <f t="shared" si="9"/>
        <v>0</v>
      </c>
      <c r="J74" s="19"/>
      <c r="K74" s="19"/>
      <c r="L74" s="16"/>
      <c r="M74" s="16"/>
    </row>
    <row r="75" spans="1:13" x14ac:dyDescent="0.25">
      <c r="A75" s="48" t="s">
        <v>204</v>
      </c>
      <c r="B75" s="49"/>
      <c r="C75" s="49"/>
      <c r="D75" s="50">
        <f t="shared" si="11"/>
        <v>0</v>
      </c>
      <c r="E75" s="50">
        <f t="shared" si="12"/>
        <v>0</v>
      </c>
      <c r="F75" s="50">
        <v>0</v>
      </c>
      <c r="G75" s="50">
        <v>0</v>
      </c>
      <c r="H75" s="50">
        <v>0</v>
      </c>
      <c r="I75" s="90">
        <f t="shared" si="9"/>
        <v>0</v>
      </c>
      <c r="J75" s="19"/>
      <c r="K75" s="19"/>
      <c r="L75" s="16"/>
      <c r="M75" s="16"/>
    </row>
    <row r="76" spans="1:13" x14ac:dyDescent="0.25">
      <c r="A76" s="48" t="s">
        <v>205</v>
      </c>
      <c r="B76" s="49"/>
      <c r="C76" s="49"/>
      <c r="D76" s="50">
        <f t="shared" si="11"/>
        <v>0</v>
      </c>
      <c r="E76" s="50">
        <f>ROUND(C76*0.09,0)</f>
        <v>0</v>
      </c>
      <c r="F76" s="50">
        <v>0</v>
      </c>
      <c r="G76" s="50">
        <v>0</v>
      </c>
      <c r="H76" s="50">
        <v>0</v>
      </c>
      <c r="I76" s="90">
        <f>C76+D76+E76+F76+G76+H76</f>
        <v>0</v>
      </c>
      <c r="J76" s="19"/>
      <c r="K76" s="19"/>
      <c r="L76" s="16"/>
      <c r="M76" s="16"/>
    </row>
    <row r="77" spans="1:13" x14ac:dyDescent="0.25">
      <c r="A77" s="48" t="s">
        <v>224</v>
      </c>
      <c r="B77" s="49"/>
      <c r="C77" s="49"/>
      <c r="D77" s="50">
        <f t="shared" si="11"/>
        <v>0</v>
      </c>
      <c r="E77" s="50">
        <f t="shared" ref="E77:E86" si="13">ROUND(C77*0.09,0)</f>
        <v>0</v>
      </c>
      <c r="F77" s="50">
        <v>0</v>
      </c>
      <c r="G77" s="50">
        <v>0</v>
      </c>
      <c r="H77" s="50">
        <v>0</v>
      </c>
      <c r="I77" s="90">
        <f>C77+D77+E77+F77+G77+H77</f>
        <v>0</v>
      </c>
      <c r="J77" s="19"/>
      <c r="K77" s="19"/>
      <c r="L77" s="16"/>
      <c r="M77" s="16"/>
    </row>
    <row r="78" spans="1:13" x14ac:dyDescent="0.25">
      <c r="A78" s="48" t="s">
        <v>225</v>
      </c>
      <c r="B78" s="49"/>
      <c r="C78" s="49"/>
      <c r="D78" s="50">
        <f t="shared" si="11"/>
        <v>0</v>
      </c>
      <c r="E78" s="50">
        <f t="shared" si="13"/>
        <v>0</v>
      </c>
      <c r="F78" s="50">
        <v>0</v>
      </c>
      <c r="G78" s="50">
        <v>0</v>
      </c>
      <c r="H78" s="50">
        <v>0</v>
      </c>
      <c r="I78" s="90">
        <f t="shared" si="9"/>
        <v>0</v>
      </c>
      <c r="J78" s="19"/>
      <c r="K78" s="19"/>
      <c r="L78" s="16"/>
      <c r="M78" s="16"/>
    </row>
    <row r="79" spans="1:13" x14ac:dyDescent="0.25">
      <c r="A79" s="48" t="s">
        <v>226</v>
      </c>
      <c r="B79" s="49"/>
      <c r="C79" s="49"/>
      <c r="D79" s="50">
        <f t="shared" si="11"/>
        <v>0</v>
      </c>
      <c r="E79" s="50">
        <f t="shared" si="13"/>
        <v>0</v>
      </c>
      <c r="F79" s="50">
        <v>0</v>
      </c>
      <c r="G79" s="50">
        <v>0</v>
      </c>
      <c r="H79" s="50">
        <v>0</v>
      </c>
      <c r="I79" s="90">
        <f t="shared" si="9"/>
        <v>0</v>
      </c>
      <c r="J79" s="19"/>
      <c r="K79" s="19"/>
      <c r="L79" s="16"/>
      <c r="M79" s="16"/>
    </row>
    <row r="80" spans="1:13" x14ac:dyDescent="0.25">
      <c r="A80" s="48" t="s">
        <v>227</v>
      </c>
      <c r="B80" s="49"/>
      <c r="C80" s="49"/>
      <c r="D80" s="50">
        <f t="shared" si="11"/>
        <v>0</v>
      </c>
      <c r="E80" s="50">
        <f t="shared" si="13"/>
        <v>0</v>
      </c>
      <c r="F80" s="50">
        <v>0</v>
      </c>
      <c r="G80" s="50">
        <v>0</v>
      </c>
      <c r="H80" s="50">
        <v>0</v>
      </c>
      <c r="I80" s="90">
        <f t="shared" si="9"/>
        <v>0</v>
      </c>
      <c r="J80" s="19"/>
      <c r="K80" s="19"/>
      <c r="L80" s="16"/>
      <c r="M80" s="16"/>
    </row>
    <row r="81" spans="1:13" x14ac:dyDescent="0.25">
      <c r="A81" s="48" t="s">
        <v>228</v>
      </c>
      <c r="B81" s="49"/>
      <c r="C81" s="49"/>
      <c r="D81" s="50">
        <f t="shared" si="11"/>
        <v>0</v>
      </c>
      <c r="E81" s="50">
        <f t="shared" si="13"/>
        <v>0</v>
      </c>
      <c r="F81" s="50">
        <v>0</v>
      </c>
      <c r="G81" s="50">
        <v>0</v>
      </c>
      <c r="H81" s="50">
        <v>0</v>
      </c>
      <c r="I81" s="90">
        <f t="shared" si="9"/>
        <v>0</v>
      </c>
      <c r="J81" s="19"/>
      <c r="K81" s="19"/>
      <c r="L81" s="16"/>
      <c r="M81" s="16"/>
    </row>
    <row r="82" spans="1:13" x14ac:dyDescent="0.25">
      <c r="A82" s="48" t="s">
        <v>249</v>
      </c>
      <c r="B82" s="49"/>
      <c r="C82" s="49"/>
      <c r="D82" s="50">
        <f t="shared" si="11"/>
        <v>0</v>
      </c>
      <c r="E82" s="50">
        <f t="shared" si="13"/>
        <v>0</v>
      </c>
      <c r="F82" s="50">
        <v>0</v>
      </c>
      <c r="G82" s="50">
        <v>0</v>
      </c>
      <c r="H82" s="50">
        <v>0</v>
      </c>
      <c r="I82" s="90">
        <f t="shared" si="9"/>
        <v>0</v>
      </c>
      <c r="J82" s="19"/>
      <c r="K82" s="19"/>
      <c r="L82" s="16"/>
      <c r="M82" s="16"/>
    </row>
    <row r="83" spans="1:13" x14ac:dyDescent="0.25">
      <c r="A83" s="48" t="s">
        <v>250</v>
      </c>
      <c r="B83" s="49"/>
      <c r="C83" s="49"/>
      <c r="D83" s="50">
        <f t="shared" si="11"/>
        <v>0</v>
      </c>
      <c r="E83" s="50">
        <f t="shared" si="13"/>
        <v>0</v>
      </c>
      <c r="F83" s="50">
        <v>0</v>
      </c>
      <c r="G83" s="50">
        <v>0</v>
      </c>
      <c r="H83" s="50">
        <v>0</v>
      </c>
      <c r="I83" s="90">
        <f t="shared" si="9"/>
        <v>0</v>
      </c>
      <c r="J83" s="19"/>
      <c r="K83" s="19"/>
      <c r="L83" s="16"/>
      <c r="M83" s="16"/>
    </row>
    <row r="84" spans="1:13" x14ac:dyDescent="0.25">
      <c r="A84" s="48" t="s">
        <v>251</v>
      </c>
      <c r="B84" s="49"/>
      <c r="C84" s="49"/>
      <c r="D84" s="50">
        <f t="shared" si="11"/>
        <v>0</v>
      </c>
      <c r="E84" s="50">
        <f t="shared" si="13"/>
        <v>0</v>
      </c>
      <c r="F84" s="50">
        <v>0</v>
      </c>
      <c r="G84" s="50">
        <v>0</v>
      </c>
      <c r="H84" s="50">
        <v>0</v>
      </c>
      <c r="I84" s="90">
        <f t="shared" si="9"/>
        <v>0</v>
      </c>
      <c r="J84" s="19"/>
      <c r="K84" s="19"/>
      <c r="L84" s="16"/>
      <c r="M84" s="16"/>
    </row>
    <row r="85" spans="1:13" x14ac:dyDescent="0.25">
      <c r="A85" s="48" t="s">
        <v>252</v>
      </c>
      <c r="B85" s="49"/>
      <c r="C85" s="49"/>
      <c r="D85" s="50">
        <f t="shared" si="11"/>
        <v>0</v>
      </c>
      <c r="E85" s="50">
        <f t="shared" si="13"/>
        <v>0</v>
      </c>
      <c r="F85" s="50">
        <v>0</v>
      </c>
      <c r="G85" s="50">
        <v>0</v>
      </c>
      <c r="H85" s="50">
        <v>0</v>
      </c>
      <c r="I85" s="90">
        <f t="shared" si="9"/>
        <v>0</v>
      </c>
      <c r="J85" s="19"/>
      <c r="K85" s="19"/>
      <c r="L85" s="16"/>
      <c r="M85" s="16"/>
    </row>
    <row r="86" spans="1:13" x14ac:dyDescent="0.25">
      <c r="A86" s="48" t="s">
        <v>253</v>
      </c>
      <c r="B86" s="49"/>
      <c r="C86" s="49"/>
      <c r="D86" s="50">
        <f t="shared" si="11"/>
        <v>0</v>
      </c>
      <c r="E86" s="50">
        <f t="shared" si="13"/>
        <v>0</v>
      </c>
      <c r="F86" s="50">
        <v>0</v>
      </c>
      <c r="G86" s="50">
        <v>0</v>
      </c>
      <c r="H86" s="50">
        <v>0</v>
      </c>
      <c r="I86" s="90">
        <f t="shared" si="9"/>
        <v>0</v>
      </c>
      <c r="J86" s="19"/>
      <c r="K86" s="19"/>
      <c r="L86" s="16"/>
      <c r="M86" s="16"/>
    </row>
    <row r="87" spans="1:13" x14ac:dyDescent="0.25">
      <c r="A87" s="52" t="s">
        <v>142</v>
      </c>
      <c r="B87" s="53">
        <f t="shared" ref="B87:I87" si="14">SUM(B72:B86)</f>
        <v>0</v>
      </c>
      <c r="C87" s="53">
        <f t="shared" si="14"/>
        <v>0</v>
      </c>
      <c r="D87" s="54">
        <f t="shared" si="14"/>
        <v>0</v>
      </c>
      <c r="E87" s="54">
        <f t="shared" si="14"/>
        <v>0</v>
      </c>
      <c r="F87" s="54">
        <f t="shared" si="14"/>
        <v>0</v>
      </c>
      <c r="G87" s="54">
        <f t="shared" si="14"/>
        <v>0</v>
      </c>
      <c r="H87" s="54">
        <f t="shared" si="14"/>
        <v>0</v>
      </c>
      <c r="I87" s="91">
        <f t="shared" si="14"/>
        <v>0</v>
      </c>
      <c r="J87" s="19"/>
      <c r="K87" s="19"/>
      <c r="L87" s="16"/>
      <c r="M87" s="16"/>
    </row>
    <row r="88" spans="1:13" x14ac:dyDescent="0.25">
      <c r="A88" s="55" t="s">
        <v>192</v>
      </c>
      <c r="B88" s="56"/>
      <c r="C88" s="56"/>
      <c r="D88" s="81">
        <f t="shared" si="11"/>
        <v>0</v>
      </c>
      <c r="E88" s="81">
        <f>ROUND(C88*0.09,0)</f>
        <v>0</v>
      </c>
      <c r="F88" s="57">
        <v>0</v>
      </c>
      <c r="G88" s="57">
        <v>0</v>
      </c>
      <c r="H88" s="57">
        <v>0</v>
      </c>
      <c r="I88" s="92">
        <f>C88+D88+E88+F88+G88+H88</f>
        <v>0</v>
      </c>
      <c r="J88" s="19"/>
      <c r="K88" s="19"/>
      <c r="L88" s="16"/>
      <c r="M88" s="16"/>
    </row>
    <row r="89" spans="1:13" x14ac:dyDescent="0.25">
      <c r="A89" s="55" t="s">
        <v>193</v>
      </c>
      <c r="B89" s="59"/>
      <c r="C89" s="59"/>
      <c r="D89" s="81">
        <f t="shared" si="11"/>
        <v>0</v>
      </c>
      <c r="E89" s="94">
        <f t="shared" si="12"/>
        <v>0</v>
      </c>
      <c r="F89" s="57">
        <v>0</v>
      </c>
      <c r="G89" s="57">
        <v>0</v>
      </c>
      <c r="H89" s="57">
        <v>0</v>
      </c>
      <c r="I89" s="92">
        <f t="shared" si="9"/>
        <v>0</v>
      </c>
      <c r="J89" s="19"/>
      <c r="K89" s="19"/>
      <c r="L89" s="16"/>
      <c r="M89" s="16"/>
    </row>
    <row r="90" spans="1:13" x14ac:dyDescent="0.25">
      <c r="A90" s="55" t="s">
        <v>206</v>
      </c>
      <c r="B90" s="59"/>
      <c r="C90" s="59"/>
      <c r="D90" s="81">
        <f t="shared" si="11"/>
        <v>0</v>
      </c>
      <c r="E90" s="94">
        <f t="shared" si="12"/>
        <v>0</v>
      </c>
      <c r="F90" s="57">
        <v>0</v>
      </c>
      <c r="G90" s="57">
        <v>0</v>
      </c>
      <c r="H90" s="57">
        <v>0</v>
      </c>
      <c r="I90" s="92">
        <f t="shared" si="9"/>
        <v>0</v>
      </c>
      <c r="J90" s="19"/>
      <c r="K90" s="19"/>
      <c r="L90" s="16"/>
      <c r="M90" s="16"/>
    </row>
    <row r="91" spans="1:13" x14ac:dyDescent="0.25">
      <c r="A91" s="55" t="s">
        <v>207</v>
      </c>
      <c r="B91" s="59"/>
      <c r="C91" s="59"/>
      <c r="D91" s="81">
        <f t="shared" si="11"/>
        <v>0</v>
      </c>
      <c r="E91" s="94">
        <f t="shared" si="12"/>
        <v>0</v>
      </c>
      <c r="F91" s="57">
        <v>0</v>
      </c>
      <c r="G91" s="57">
        <v>0</v>
      </c>
      <c r="H91" s="57">
        <v>0</v>
      </c>
      <c r="I91" s="92">
        <f t="shared" si="9"/>
        <v>0</v>
      </c>
      <c r="J91" s="19"/>
      <c r="K91" s="19"/>
      <c r="L91" s="16"/>
      <c r="M91" s="16"/>
    </row>
    <row r="92" spans="1:13" x14ac:dyDescent="0.25">
      <c r="A92" s="55" t="s">
        <v>208</v>
      </c>
      <c r="B92" s="59"/>
      <c r="C92" s="59"/>
      <c r="D92" s="81">
        <f t="shared" si="11"/>
        <v>0</v>
      </c>
      <c r="E92" s="94">
        <f t="shared" si="12"/>
        <v>0</v>
      </c>
      <c r="F92" s="60">
        <v>0</v>
      </c>
      <c r="G92" s="60">
        <v>0</v>
      </c>
      <c r="H92" s="60">
        <v>0</v>
      </c>
      <c r="I92" s="92">
        <f>C92+D92+E92+F92+G92+H92</f>
        <v>0</v>
      </c>
      <c r="J92" s="19"/>
      <c r="K92" s="19"/>
      <c r="L92" s="16"/>
      <c r="M92" s="16"/>
    </row>
    <row r="93" spans="1:13" x14ac:dyDescent="0.25">
      <c r="A93" s="55" t="s">
        <v>229</v>
      </c>
      <c r="B93" s="59"/>
      <c r="C93" s="59"/>
      <c r="D93" s="81">
        <f t="shared" si="11"/>
        <v>0</v>
      </c>
      <c r="E93" s="94">
        <f t="shared" si="12"/>
        <v>0</v>
      </c>
      <c r="F93" s="60">
        <v>0</v>
      </c>
      <c r="G93" s="60">
        <v>0</v>
      </c>
      <c r="H93" s="60">
        <v>0</v>
      </c>
      <c r="I93" s="92">
        <f t="shared" ref="I93:I102" si="15">C93+D93+E93+F93+G93+H93</f>
        <v>0</v>
      </c>
      <c r="J93" s="19"/>
      <c r="K93" s="19"/>
      <c r="L93" s="16"/>
      <c r="M93" s="16"/>
    </row>
    <row r="94" spans="1:13" x14ac:dyDescent="0.25">
      <c r="A94" s="55" t="s">
        <v>230</v>
      </c>
      <c r="B94" s="59"/>
      <c r="C94" s="59"/>
      <c r="D94" s="81">
        <f t="shared" si="11"/>
        <v>0</v>
      </c>
      <c r="E94" s="94">
        <f t="shared" si="12"/>
        <v>0</v>
      </c>
      <c r="F94" s="60">
        <v>0</v>
      </c>
      <c r="G94" s="60">
        <v>0</v>
      </c>
      <c r="H94" s="60">
        <v>0</v>
      </c>
      <c r="I94" s="92">
        <f t="shared" si="15"/>
        <v>0</v>
      </c>
      <c r="J94" s="19"/>
      <c r="K94" s="19"/>
      <c r="L94" s="16"/>
      <c r="M94" s="16"/>
    </row>
    <row r="95" spans="1:13" x14ac:dyDescent="0.25">
      <c r="A95" s="55" t="s">
        <v>231</v>
      </c>
      <c r="B95" s="59"/>
      <c r="C95" s="59"/>
      <c r="D95" s="81">
        <f t="shared" si="11"/>
        <v>0</v>
      </c>
      <c r="E95" s="94">
        <f t="shared" si="12"/>
        <v>0</v>
      </c>
      <c r="F95" s="60">
        <v>0</v>
      </c>
      <c r="G95" s="60">
        <v>0</v>
      </c>
      <c r="H95" s="60">
        <v>0</v>
      </c>
      <c r="I95" s="92">
        <f t="shared" si="15"/>
        <v>0</v>
      </c>
      <c r="J95" s="19"/>
      <c r="K95" s="19"/>
      <c r="L95" s="16"/>
      <c r="M95" s="16"/>
    </row>
    <row r="96" spans="1:13" x14ac:dyDescent="0.25">
      <c r="A96" s="55" t="s">
        <v>232</v>
      </c>
      <c r="B96" s="59"/>
      <c r="C96" s="59"/>
      <c r="D96" s="81">
        <f t="shared" si="11"/>
        <v>0</v>
      </c>
      <c r="E96" s="94">
        <f t="shared" si="12"/>
        <v>0</v>
      </c>
      <c r="F96" s="60">
        <v>0</v>
      </c>
      <c r="G96" s="60">
        <v>0</v>
      </c>
      <c r="H96" s="60">
        <v>0</v>
      </c>
      <c r="I96" s="92">
        <f t="shared" si="15"/>
        <v>0</v>
      </c>
      <c r="J96" s="19"/>
      <c r="K96" s="19"/>
      <c r="L96" s="16"/>
      <c r="M96" s="16"/>
    </row>
    <row r="97" spans="1:13" x14ac:dyDescent="0.25">
      <c r="A97" s="55" t="s">
        <v>233</v>
      </c>
      <c r="B97" s="59"/>
      <c r="C97" s="59"/>
      <c r="D97" s="81">
        <f t="shared" si="11"/>
        <v>0</v>
      </c>
      <c r="E97" s="94">
        <f t="shared" si="12"/>
        <v>0</v>
      </c>
      <c r="F97" s="60">
        <v>0</v>
      </c>
      <c r="G97" s="60">
        <v>0</v>
      </c>
      <c r="H97" s="60">
        <v>0</v>
      </c>
      <c r="I97" s="92">
        <f t="shared" si="15"/>
        <v>0</v>
      </c>
      <c r="J97" s="19"/>
      <c r="K97" s="19"/>
      <c r="L97" s="16"/>
      <c r="M97" s="16"/>
    </row>
    <row r="98" spans="1:13" x14ac:dyDescent="0.25">
      <c r="A98" s="55" t="s">
        <v>254</v>
      </c>
      <c r="B98" s="59"/>
      <c r="C98" s="59"/>
      <c r="D98" s="81">
        <f t="shared" si="11"/>
        <v>0</v>
      </c>
      <c r="E98" s="94">
        <f t="shared" si="12"/>
        <v>0</v>
      </c>
      <c r="F98" s="60">
        <v>0</v>
      </c>
      <c r="G98" s="60">
        <v>0</v>
      </c>
      <c r="H98" s="60">
        <v>0</v>
      </c>
      <c r="I98" s="92">
        <f t="shared" si="15"/>
        <v>0</v>
      </c>
      <c r="J98" s="19"/>
      <c r="K98" s="19"/>
      <c r="L98" s="16"/>
      <c r="M98" s="16"/>
    </row>
    <row r="99" spans="1:13" x14ac:dyDescent="0.25">
      <c r="A99" s="55" t="s">
        <v>255</v>
      </c>
      <c r="B99" s="59"/>
      <c r="C99" s="59"/>
      <c r="D99" s="81">
        <f t="shared" si="11"/>
        <v>0</v>
      </c>
      <c r="E99" s="94">
        <f t="shared" si="12"/>
        <v>0</v>
      </c>
      <c r="F99" s="60">
        <v>0</v>
      </c>
      <c r="G99" s="60">
        <v>0</v>
      </c>
      <c r="H99" s="60">
        <v>0</v>
      </c>
      <c r="I99" s="92">
        <f t="shared" si="15"/>
        <v>0</v>
      </c>
      <c r="J99" s="19"/>
      <c r="K99" s="19"/>
      <c r="L99" s="16"/>
      <c r="M99" s="16"/>
    </row>
    <row r="100" spans="1:13" x14ac:dyDescent="0.25">
      <c r="A100" s="55" t="s">
        <v>256</v>
      </c>
      <c r="B100" s="59"/>
      <c r="C100" s="59"/>
      <c r="D100" s="81">
        <f t="shared" si="11"/>
        <v>0</v>
      </c>
      <c r="E100" s="94">
        <f t="shared" si="12"/>
        <v>0</v>
      </c>
      <c r="F100" s="60">
        <v>0</v>
      </c>
      <c r="G100" s="60">
        <v>0</v>
      </c>
      <c r="H100" s="60">
        <v>0</v>
      </c>
      <c r="I100" s="92">
        <f t="shared" si="15"/>
        <v>0</v>
      </c>
      <c r="J100" s="19"/>
      <c r="K100" s="19"/>
      <c r="L100" s="16"/>
      <c r="M100" s="16"/>
    </row>
    <row r="101" spans="1:13" x14ac:dyDescent="0.25">
      <c r="A101" s="55" t="s">
        <v>257</v>
      </c>
      <c r="B101" s="59"/>
      <c r="C101" s="59"/>
      <c r="D101" s="81">
        <f t="shared" si="11"/>
        <v>0</v>
      </c>
      <c r="E101" s="94">
        <f t="shared" si="12"/>
        <v>0</v>
      </c>
      <c r="F101" s="60">
        <v>0</v>
      </c>
      <c r="G101" s="60">
        <v>0</v>
      </c>
      <c r="H101" s="60">
        <v>0</v>
      </c>
      <c r="I101" s="92">
        <f t="shared" si="15"/>
        <v>0</v>
      </c>
      <c r="J101" s="19"/>
      <c r="K101" s="19"/>
      <c r="L101" s="16"/>
      <c r="M101" s="16"/>
    </row>
    <row r="102" spans="1:13" x14ac:dyDescent="0.25">
      <c r="A102" s="55" t="s">
        <v>258</v>
      </c>
      <c r="B102" s="59"/>
      <c r="C102" s="59"/>
      <c r="D102" s="81">
        <f t="shared" si="11"/>
        <v>0</v>
      </c>
      <c r="E102" s="94">
        <f t="shared" si="12"/>
        <v>0</v>
      </c>
      <c r="F102" s="60">
        <v>0</v>
      </c>
      <c r="G102" s="60">
        <v>0</v>
      </c>
      <c r="H102" s="60">
        <v>0</v>
      </c>
      <c r="I102" s="92">
        <f t="shared" si="15"/>
        <v>0</v>
      </c>
      <c r="J102" s="19"/>
      <c r="K102" s="19"/>
      <c r="L102" s="16"/>
      <c r="M102" s="16"/>
    </row>
    <row r="103" spans="1:13" ht="16.5" thickBot="1" x14ac:dyDescent="0.3">
      <c r="A103" s="62" t="s">
        <v>143</v>
      </c>
      <c r="B103" s="63">
        <f t="shared" ref="B103:I103" si="16">SUM(B88:B102)</f>
        <v>0</v>
      </c>
      <c r="C103" s="63">
        <f t="shared" si="16"/>
        <v>0</v>
      </c>
      <c r="D103" s="64">
        <f t="shared" si="16"/>
        <v>0</v>
      </c>
      <c r="E103" s="64">
        <f t="shared" si="16"/>
        <v>0</v>
      </c>
      <c r="F103" s="64">
        <f t="shared" si="16"/>
        <v>0</v>
      </c>
      <c r="G103" s="64">
        <f t="shared" si="16"/>
        <v>0</v>
      </c>
      <c r="H103" s="64">
        <f t="shared" si="16"/>
        <v>0</v>
      </c>
      <c r="I103" s="93">
        <f t="shared" si="16"/>
        <v>0</v>
      </c>
      <c r="J103" s="19"/>
      <c r="K103" s="19"/>
      <c r="L103" s="16"/>
      <c r="M103" s="16"/>
    </row>
    <row r="104" spans="1:13" ht="16.5" thickBot="1" x14ac:dyDescent="0.3">
      <c r="A104" s="65" t="s">
        <v>144</v>
      </c>
      <c r="B104" s="95">
        <f t="shared" ref="B104:I104" si="17">SUM(B24:B38)+SUM(B40:B54)+SUM(B56:B70)+SUM(B72:B86)+SUM(B88:B102)</f>
        <v>0</v>
      </c>
      <c r="C104" s="101">
        <f t="shared" si="17"/>
        <v>0</v>
      </c>
      <c r="D104" s="67">
        <f t="shared" si="17"/>
        <v>0</v>
      </c>
      <c r="E104" s="67">
        <f t="shared" si="17"/>
        <v>0</v>
      </c>
      <c r="F104" s="67">
        <f t="shared" si="17"/>
        <v>0</v>
      </c>
      <c r="G104" s="67">
        <f t="shared" si="17"/>
        <v>0</v>
      </c>
      <c r="H104" s="67">
        <f t="shared" si="17"/>
        <v>0</v>
      </c>
      <c r="I104" s="67">
        <f t="shared" si="17"/>
        <v>0</v>
      </c>
      <c r="J104" s="19" t="s">
        <v>130</v>
      </c>
      <c r="K104" s="16"/>
      <c r="L104" s="16"/>
      <c r="M104" s="16"/>
    </row>
    <row r="105" spans="1:13" ht="16.5" thickBot="1" x14ac:dyDescent="0.3">
      <c r="B105" s="69"/>
      <c r="E105" s="19"/>
      <c r="I105" s="98"/>
      <c r="J105" s="70" t="s">
        <v>133</v>
      </c>
    </row>
    <row r="106" spans="1:13" ht="16.5" thickBot="1" x14ac:dyDescent="0.3">
      <c r="I106" s="71">
        <f>I104-I105</f>
        <v>0</v>
      </c>
      <c r="J106" s="72" t="s">
        <v>159</v>
      </c>
    </row>
    <row r="107" spans="1:13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</row>
    <row r="108" spans="1:13" x14ac:dyDescent="0.25">
      <c r="A108" s="73"/>
      <c r="B108" s="9"/>
      <c r="C108" s="9"/>
      <c r="D108" s="9"/>
      <c r="E108" s="9"/>
      <c r="F108" s="9"/>
      <c r="G108" s="9"/>
      <c r="H108" s="9"/>
      <c r="I108" s="9"/>
      <c r="J108" s="9"/>
    </row>
    <row r="109" spans="1:13" x14ac:dyDescent="0.25">
      <c r="A109" s="9"/>
      <c r="B109" s="12"/>
      <c r="C109" s="9"/>
      <c r="D109" s="9"/>
      <c r="E109" s="9"/>
      <c r="F109" s="9"/>
      <c r="G109" s="9"/>
      <c r="H109" s="9"/>
      <c r="I109" s="9"/>
      <c r="J109" s="9"/>
    </row>
    <row r="110" spans="1:13" x14ac:dyDescent="0.25">
      <c r="A110" s="74" t="s">
        <v>136</v>
      </c>
      <c r="B110" s="9"/>
      <c r="C110" s="9"/>
      <c r="D110" s="9"/>
      <c r="E110" s="9"/>
      <c r="F110" s="9"/>
      <c r="G110" s="9"/>
      <c r="H110" s="9"/>
      <c r="I110" s="9"/>
      <c r="J110" s="9"/>
    </row>
    <row r="111" spans="1:13" x14ac:dyDescent="0.25">
      <c r="A111" s="142" t="s">
        <v>156</v>
      </c>
      <c r="B111" s="143"/>
      <c r="C111" s="143"/>
      <c r="D111" s="143"/>
      <c r="E111" s="143"/>
      <c r="F111" s="141"/>
      <c r="G111" s="141"/>
      <c r="H111" s="141"/>
      <c r="I111" s="141"/>
      <c r="J111" s="9"/>
    </row>
    <row r="112" spans="1:13" x14ac:dyDescent="0.25">
      <c r="A112" s="142" t="s">
        <v>157</v>
      </c>
      <c r="B112" s="143"/>
      <c r="C112" s="143"/>
      <c r="D112" s="143"/>
      <c r="E112" s="143"/>
      <c r="F112" s="141"/>
      <c r="G112" s="141"/>
      <c r="H112" s="141"/>
      <c r="I112" s="141"/>
      <c r="J112" s="141"/>
    </row>
    <row r="113" spans="1:10" x14ac:dyDescent="0.25">
      <c r="A113" s="142" t="s">
        <v>158</v>
      </c>
      <c r="B113" s="143"/>
      <c r="C113" s="143"/>
      <c r="D113" s="143"/>
      <c r="E113" s="143"/>
      <c r="F113" s="141"/>
      <c r="G113" s="141"/>
      <c r="H113" s="141"/>
      <c r="I113" s="141"/>
      <c r="J113" s="141"/>
    </row>
    <row r="114" spans="1:10" x14ac:dyDescent="0.25">
      <c r="A114" s="142"/>
      <c r="B114" s="143"/>
      <c r="C114" s="143"/>
      <c r="D114" s="143"/>
      <c r="E114" s="143"/>
      <c r="F114" s="141"/>
      <c r="G114" s="141"/>
      <c r="H114" s="141"/>
      <c r="I114" s="141"/>
      <c r="J114" s="9"/>
    </row>
    <row r="115" spans="1:10" x14ac:dyDescent="0.25">
      <c r="A115" s="12"/>
      <c r="B115" s="9"/>
      <c r="C115" s="9"/>
      <c r="D115" s="9"/>
      <c r="E115" s="9"/>
      <c r="F115" s="9"/>
      <c r="G115" s="9"/>
      <c r="H115" s="9"/>
      <c r="I115" s="9"/>
      <c r="J115" s="9"/>
    </row>
    <row r="116" spans="1:10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</row>
  </sheetData>
  <sheetProtection algorithmName="SHA-512" hashValue="Ijl62XkAw64DrxtV1bLdaeoO1ZuNEFAX85jhuYugB2hPr+IXI5suHZvi6cOcZHUxNzasJ17cZVuWdc1lMeGvvQ==" saltValue="ANWkkWxubFNowFYZkeN8XA==" spinCount="100000" sheet="1" objects="1" scenarios="1"/>
  <mergeCells count="10">
    <mergeCell ref="A111:I111"/>
    <mergeCell ref="A112:J112"/>
    <mergeCell ref="A113:J113"/>
    <mergeCell ref="A114:I114"/>
    <mergeCell ref="A1:I1"/>
    <mergeCell ref="B9:B11"/>
    <mergeCell ref="A16:E16"/>
    <mergeCell ref="A20:E20"/>
    <mergeCell ref="A21:E21"/>
    <mergeCell ref="A22:E22"/>
  </mergeCells>
  <phoneticPr fontId="5" type="noConversion"/>
  <pageMargins left="0.70866141732283472" right="0.70866141732283472" top="0.78740157480314965" bottom="0.78740157480314965" header="0.31496062992125984" footer="0.31496062992125984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11938A-1B33-4EEB-B68F-F165C3141732}">
          <x14:formula1>
            <xm:f>'seznam příjemců'!$A$3:$A$135</xm:f>
          </x14:formula1>
          <xm:sqref>B9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4568A-208B-4BBF-9ABE-2507C279B5D4}">
  <sheetPr>
    <tabColor rgb="FFEE0000"/>
    <pageSetUpPr fitToPage="1"/>
  </sheetPr>
  <dimension ref="A1:M140"/>
  <sheetViews>
    <sheetView topLeftCell="A9" zoomScale="85" zoomScaleNormal="85" workbookViewId="0">
      <selection activeCell="I23" sqref="I23"/>
    </sheetView>
  </sheetViews>
  <sheetFormatPr defaultRowHeight="15.75" x14ac:dyDescent="0.25"/>
  <cols>
    <col min="1" max="1" width="31.28515625" style="10" customWidth="1"/>
    <col min="2" max="3" width="19.7109375" style="10" customWidth="1"/>
    <col min="4" max="4" width="21" style="10" customWidth="1"/>
    <col min="5" max="5" width="22.28515625" style="10" customWidth="1"/>
    <col min="6" max="6" width="18" style="10" customWidth="1"/>
    <col min="7" max="7" width="15.7109375" style="10" customWidth="1"/>
    <col min="8" max="8" width="14.7109375" style="10" customWidth="1"/>
    <col min="9" max="9" width="18.7109375" style="10" customWidth="1"/>
    <col min="10" max="10" width="46" style="10" customWidth="1"/>
    <col min="11" max="11" width="32.5703125" style="10" bestFit="1" customWidth="1"/>
    <col min="12" max="12" width="15.42578125" style="10" customWidth="1"/>
    <col min="13" max="16384" width="9.140625" style="10"/>
  </cols>
  <sheetData>
    <row r="1" spans="1:13" ht="21" x14ac:dyDescent="0.35">
      <c r="A1" s="144" t="s">
        <v>162</v>
      </c>
      <c r="B1" s="145"/>
      <c r="C1" s="145"/>
      <c r="D1" s="145"/>
      <c r="E1" s="145"/>
      <c r="F1" s="145"/>
      <c r="G1" s="145"/>
      <c r="H1" s="145"/>
      <c r="I1" s="145"/>
    </row>
    <row r="2" spans="1:13" x14ac:dyDescent="0.25">
      <c r="A2" s="8" t="s">
        <v>163</v>
      </c>
      <c r="B2" s="9"/>
      <c r="C2" s="9"/>
      <c r="D2" s="9"/>
      <c r="E2" s="9"/>
      <c r="F2" s="9"/>
      <c r="G2" s="9"/>
      <c r="H2" s="9"/>
      <c r="I2" s="9"/>
    </row>
    <row r="3" spans="1:13" x14ac:dyDescent="0.25">
      <c r="A3" s="8" t="s">
        <v>164</v>
      </c>
      <c r="B3" s="9"/>
      <c r="C3" s="9"/>
      <c r="D3" s="9"/>
      <c r="E3" s="9"/>
      <c r="F3" s="9"/>
      <c r="G3" s="9"/>
      <c r="H3" s="9"/>
      <c r="I3" s="9"/>
    </row>
    <row r="4" spans="1:13" x14ac:dyDescent="0.25">
      <c r="A4" s="8" t="s">
        <v>182</v>
      </c>
      <c r="B4" s="9"/>
      <c r="C4" s="9"/>
      <c r="D4" s="9"/>
      <c r="E4" s="9"/>
      <c r="F4" s="9"/>
      <c r="G4" s="9"/>
      <c r="H4" s="9"/>
      <c r="I4" s="9"/>
    </row>
    <row r="5" spans="1:13" x14ac:dyDescent="0.25">
      <c r="A5" s="77" t="s">
        <v>161</v>
      </c>
      <c r="B5" s="11"/>
      <c r="C5" s="11"/>
      <c r="D5" s="11"/>
      <c r="E5" s="11"/>
      <c r="F5" s="11"/>
      <c r="G5" s="11"/>
      <c r="H5" s="11"/>
      <c r="I5" s="11"/>
    </row>
    <row r="6" spans="1:13" x14ac:dyDescent="0.25">
      <c r="A6" s="77" t="s">
        <v>165</v>
      </c>
      <c r="B6" s="11"/>
      <c r="C6" s="11"/>
      <c r="D6" s="11"/>
      <c r="E6" s="11"/>
      <c r="F6" s="11"/>
      <c r="G6" s="11"/>
      <c r="H6" s="11"/>
      <c r="I6" s="11"/>
    </row>
    <row r="7" spans="1:13" x14ac:dyDescent="0.25">
      <c r="A7" s="77" t="s">
        <v>166</v>
      </c>
      <c r="B7" s="11"/>
      <c r="C7" s="11"/>
      <c r="D7" s="11"/>
      <c r="E7" s="11"/>
      <c r="F7" s="11"/>
      <c r="G7" s="11"/>
      <c r="H7" s="11"/>
      <c r="I7" s="11"/>
    </row>
    <row r="8" spans="1:13" x14ac:dyDescent="0.25">
      <c r="A8" s="77"/>
      <c r="B8" s="11"/>
      <c r="C8" s="11"/>
      <c r="D8" s="11"/>
      <c r="E8" s="11"/>
      <c r="F8" s="11"/>
      <c r="G8" s="11"/>
      <c r="H8" s="11"/>
      <c r="I8" s="11"/>
    </row>
    <row r="9" spans="1:13" ht="27" customHeight="1" x14ac:dyDescent="0.25">
      <c r="A9" s="8" t="s">
        <v>12</v>
      </c>
      <c r="B9" s="146"/>
      <c r="C9" s="76" t="s">
        <v>137</v>
      </c>
      <c r="D9" s="12"/>
      <c r="E9" s="12"/>
      <c r="F9" s="12"/>
      <c r="G9" s="12"/>
      <c r="H9" s="12"/>
      <c r="I9" s="12"/>
    </row>
    <row r="10" spans="1:13" ht="27" customHeight="1" x14ac:dyDescent="0.25">
      <c r="A10" s="8"/>
      <c r="B10" s="147"/>
      <c r="C10" s="76"/>
      <c r="D10" s="12"/>
      <c r="E10" s="12"/>
      <c r="F10" s="12"/>
      <c r="G10" s="12"/>
      <c r="H10" s="12"/>
      <c r="I10" s="12"/>
    </row>
    <row r="11" spans="1:13" x14ac:dyDescent="0.25">
      <c r="A11" s="8" t="s">
        <v>129</v>
      </c>
      <c r="B11" s="13"/>
      <c r="C11" s="76" t="s">
        <v>11</v>
      </c>
      <c r="D11" s="9"/>
      <c r="E11" s="9"/>
      <c r="F11" s="9"/>
      <c r="G11" s="9"/>
      <c r="H11" s="9"/>
      <c r="I11" s="9"/>
    </row>
    <row r="12" spans="1:13" x14ac:dyDescent="0.25">
      <c r="A12" s="8" t="s">
        <v>134</v>
      </c>
      <c r="B12" s="13"/>
      <c r="C12" s="76" t="s">
        <v>11</v>
      </c>
      <c r="D12" s="14"/>
      <c r="E12" s="9"/>
      <c r="F12" s="9"/>
      <c r="G12" s="9"/>
      <c r="H12" s="9"/>
      <c r="I12" s="9"/>
    </row>
    <row r="13" spans="1:13" x14ac:dyDescent="0.25">
      <c r="A13" s="8" t="s">
        <v>135</v>
      </c>
      <c r="B13" s="13"/>
      <c r="C13" s="76" t="s">
        <v>11</v>
      </c>
      <c r="D13" s="9"/>
      <c r="E13" s="9"/>
      <c r="F13" s="9"/>
      <c r="G13" s="9"/>
      <c r="H13" s="9"/>
      <c r="I13" s="9"/>
    </row>
    <row r="14" spans="1:13" ht="15.95" customHeight="1" x14ac:dyDescent="0.25">
      <c r="A14" s="8"/>
      <c r="B14" s="12"/>
      <c r="C14" s="76"/>
      <c r="D14" s="9"/>
      <c r="E14" s="9"/>
      <c r="F14" s="9"/>
      <c r="G14" s="9"/>
      <c r="H14" s="9"/>
      <c r="I14" s="9"/>
    </row>
    <row r="15" spans="1:13" x14ac:dyDescent="0.25">
      <c r="A15" s="148" t="s">
        <v>132</v>
      </c>
      <c r="B15" s="141"/>
      <c r="C15" s="141"/>
      <c r="D15" s="141"/>
      <c r="E15" s="141"/>
      <c r="F15" s="15"/>
      <c r="G15" s="15"/>
      <c r="H15" s="15"/>
      <c r="I15" s="15"/>
      <c r="J15" s="16"/>
      <c r="K15" s="16"/>
      <c r="L15" s="16"/>
      <c r="M15" s="16"/>
    </row>
    <row r="16" spans="1:13" x14ac:dyDescent="0.25">
      <c r="A16" s="77" t="s">
        <v>146</v>
      </c>
      <c r="B16" s="14"/>
      <c r="C16" s="14"/>
      <c r="D16" s="9"/>
      <c r="E16" s="9"/>
      <c r="F16" s="15"/>
      <c r="G16" s="15"/>
      <c r="H16" s="15"/>
      <c r="I16" s="15"/>
      <c r="J16" s="16"/>
      <c r="K16" s="16"/>
      <c r="L16" s="16"/>
      <c r="M16" s="16"/>
    </row>
    <row r="17" spans="1:13" x14ac:dyDescent="0.25">
      <c r="A17" s="78" t="s">
        <v>147</v>
      </c>
      <c r="B17" s="9"/>
      <c r="C17" s="9"/>
      <c r="D17" s="9"/>
      <c r="E17" s="9"/>
      <c r="F17" s="15"/>
      <c r="G17" s="15"/>
      <c r="H17" s="15"/>
      <c r="I17" s="15"/>
      <c r="J17" s="16"/>
      <c r="K17" s="16"/>
      <c r="L17" s="16"/>
      <c r="M17" s="16"/>
    </row>
    <row r="18" spans="1:13" x14ac:dyDescent="0.25">
      <c r="A18" s="78" t="s">
        <v>145</v>
      </c>
      <c r="B18" s="9"/>
      <c r="C18" s="9"/>
      <c r="D18" s="9"/>
      <c r="E18" s="9"/>
      <c r="F18" s="15"/>
      <c r="G18" s="15"/>
      <c r="H18" s="15"/>
      <c r="I18" s="15"/>
      <c r="J18" s="16"/>
      <c r="K18" s="16"/>
      <c r="L18" s="16"/>
      <c r="M18" s="16"/>
    </row>
    <row r="19" spans="1:13" x14ac:dyDescent="0.25">
      <c r="A19" s="149" t="s">
        <v>180</v>
      </c>
      <c r="B19" s="150"/>
      <c r="C19" s="150"/>
      <c r="D19" s="150"/>
      <c r="E19" s="150"/>
      <c r="F19" s="15"/>
      <c r="G19" s="15"/>
      <c r="H19" s="15"/>
      <c r="I19" s="15"/>
      <c r="J19" s="16"/>
      <c r="K19" s="16"/>
      <c r="L19" s="16"/>
      <c r="M19" s="16"/>
    </row>
    <row r="20" spans="1:13" x14ac:dyDescent="0.25">
      <c r="A20" s="140" t="s">
        <v>138</v>
      </c>
      <c r="B20" s="141"/>
      <c r="C20" s="141"/>
      <c r="D20" s="141"/>
      <c r="E20" s="141"/>
      <c r="F20" s="15"/>
      <c r="G20" s="15"/>
      <c r="H20" s="15"/>
      <c r="I20" s="15"/>
      <c r="J20" s="16"/>
      <c r="K20" s="16"/>
      <c r="L20" s="16"/>
      <c r="M20" s="16"/>
    </row>
    <row r="21" spans="1:13" ht="16.5" thickBot="1" x14ac:dyDescent="0.3">
      <c r="A21" s="140"/>
      <c r="B21" s="141"/>
      <c r="C21" s="141"/>
      <c r="D21" s="141"/>
      <c r="E21" s="141"/>
      <c r="F21" s="15"/>
      <c r="G21" s="15"/>
      <c r="H21" s="15"/>
      <c r="I21" s="15"/>
      <c r="J21" s="16"/>
      <c r="K21" s="16"/>
      <c r="L21" s="16"/>
      <c r="M21" s="16"/>
    </row>
    <row r="22" spans="1:13" ht="138" customHeight="1" thickBot="1" x14ac:dyDescent="0.3">
      <c r="A22" s="17" t="s">
        <v>149</v>
      </c>
      <c r="B22" s="18" t="s">
        <v>150</v>
      </c>
      <c r="C22" s="18" t="s">
        <v>151</v>
      </c>
      <c r="D22" s="18" t="s">
        <v>167</v>
      </c>
      <c r="E22" s="18" t="s">
        <v>168</v>
      </c>
      <c r="F22" s="18" t="s">
        <v>153</v>
      </c>
      <c r="G22" s="18" t="s">
        <v>169</v>
      </c>
      <c r="H22" s="18" t="s">
        <v>154</v>
      </c>
      <c r="I22" s="97" t="s">
        <v>155</v>
      </c>
      <c r="J22" s="19"/>
      <c r="K22" s="19"/>
      <c r="L22" s="16"/>
      <c r="M22" s="16"/>
    </row>
    <row r="23" spans="1:13" x14ac:dyDescent="0.25">
      <c r="A23" s="20" t="s">
        <v>184</v>
      </c>
      <c r="B23" s="21"/>
      <c r="C23" s="21"/>
      <c r="D23" s="22">
        <f>ROUNDUP(C23*0.248,0)</f>
        <v>0</v>
      </c>
      <c r="E23" s="22">
        <f>ROUND(C23*0.09,0)</f>
        <v>0</v>
      </c>
      <c r="F23" s="22">
        <v>0</v>
      </c>
      <c r="G23" s="22">
        <v>0</v>
      </c>
      <c r="H23" s="22">
        <v>0</v>
      </c>
      <c r="I23" s="82">
        <f>C23+D23+E23+F23+G23+H23</f>
        <v>0</v>
      </c>
      <c r="J23" s="19"/>
      <c r="K23" s="19"/>
      <c r="L23" s="16"/>
      <c r="M23" s="16"/>
    </row>
    <row r="24" spans="1:13" ht="15" customHeight="1" x14ac:dyDescent="0.25">
      <c r="A24" s="24" t="s">
        <v>185</v>
      </c>
      <c r="B24" s="25"/>
      <c r="C24" s="25"/>
      <c r="D24" s="26">
        <f>ROUNDUP(C24*0.248,0)</f>
        <v>0</v>
      </c>
      <c r="E24" s="26">
        <f>ROUND(C24*0.09,0)</f>
        <v>0</v>
      </c>
      <c r="F24" s="26">
        <v>0</v>
      </c>
      <c r="G24" s="26">
        <v>0</v>
      </c>
      <c r="H24" s="26">
        <v>0</v>
      </c>
      <c r="I24" s="83">
        <f t="shared" ref="I24:I63" si="0">C24+D24+E24+F24+G24+H24</f>
        <v>0</v>
      </c>
      <c r="J24" s="19"/>
      <c r="K24" s="19"/>
      <c r="L24" s="16"/>
      <c r="M24" s="16"/>
    </row>
    <row r="25" spans="1:13" ht="15" customHeight="1" x14ac:dyDescent="0.25">
      <c r="A25" s="24" t="s">
        <v>194</v>
      </c>
      <c r="B25" s="79"/>
      <c r="C25" s="79"/>
      <c r="D25" s="26">
        <f t="shared" ref="D25:D42" si="1">ROUNDUP(C25*0.248,0)</f>
        <v>0</v>
      </c>
      <c r="E25" s="26">
        <f t="shared" ref="E25:E42" si="2">ROUND(C25*0.09,0)</f>
        <v>0</v>
      </c>
      <c r="F25" s="26">
        <v>0</v>
      </c>
      <c r="G25" s="26">
        <v>0</v>
      </c>
      <c r="H25" s="26">
        <v>0</v>
      </c>
      <c r="I25" s="83">
        <f t="shared" si="0"/>
        <v>0</v>
      </c>
      <c r="J25" s="19"/>
      <c r="K25" s="19"/>
      <c r="L25" s="16"/>
      <c r="M25" s="16"/>
    </row>
    <row r="26" spans="1:13" ht="15" customHeight="1" x14ac:dyDescent="0.25">
      <c r="A26" s="24" t="s">
        <v>195</v>
      </c>
      <c r="B26" s="79"/>
      <c r="C26" s="79"/>
      <c r="D26" s="26">
        <f t="shared" si="1"/>
        <v>0</v>
      </c>
      <c r="E26" s="26">
        <f t="shared" si="2"/>
        <v>0</v>
      </c>
      <c r="F26" s="26">
        <v>0</v>
      </c>
      <c r="G26" s="26">
        <v>0</v>
      </c>
      <c r="H26" s="26">
        <v>0</v>
      </c>
      <c r="I26" s="83">
        <f t="shared" si="0"/>
        <v>0</v>
      </c>
      <c r="J26" s="19"/>
      <c r="K26" s="19"/>
      <c r="L26" s="16"/>
      <c r="M26" s="16"/>
    </row>
    <row r="27" spans="1:13" ht="15" customHeight="1" x14ac:dyDescent="0.25">
      <c r="A27" s="24" t="s">
        <v>196</v>
      </c>
      <c r="B27" s="79"/>
      <c r="C27" s="79"/>
      <c r="D27" s="26">
        <f t="shared" si="1"/>
        <v>0</v>
      </c>
      <c r="E27" s="26">
        <f t="shared" si="2"/>
        <v>0</v>
      </c>
      <c r="F27" s="26">
        <v>0</v>
      </c>
      <c r="G27" s="26">
        <v>0</v>
      </c>
      <c r="H27" s="26">
        <v>0</v>
      </c>
      <c r="I27" s="83">
        <f t="shared" si="0"/>
        <v>0</v>
      </c>
      <c r="J27" s="19"/>
      <c r="K27" s="19"/>
      <c r="L27" s="16"/>
      <c r="M27" s="16"/>
    </row>
    <row r="28" spans="1:13" ht="15" customHeight="1" x14ac:dyDescent="0.25">
      <c r="A28" s="24" t="s">
        <v>209</v>
      </c>
      <c r="B28" s="79"/>
      <c r="C28" s="79"/>
      <c r="D28" s="26">
        <f t="shared" si="1"/>
        <v>0</v>
      </c>
      <c r="E28" s="26">
        <f t="shared" si="2"/>
        <v>0</v>
      </c>
      <c r="F28" s="26">
        <v>0</v>
      </c>
      <c r="G28" s="26">
        <v>0</v>
      </c>
      <c r="H28" s="26">
        <v>0</v>
      </c>
      <c r="I28" s="83">
        <f t="shared" si="0"/>
        <v>0</v>
      </c>
      <c r="J28" s="19"/>
      <c r="K28" s="19"/>
      <c r="L28" s="16"/>
      <c r="M28" s="16"/>
    </row>
    <row r="29" spans="1:13" ht="15" customHeight="1" x14ac:dyDescent="0.25">
      <c r="A29" s="24" t="s">
        <v>210</v>
      </c>
      <c r="B29" s="79"/>
      <c r="C29" s="79"/>
      <c r="D29" s="26">
        <f t="shared" si="1"/>
        <v>0</v>
      </c>
      <c r="E29" s="26">
        <f t="shared" si="2"/>
        <v>0</v>
      </c>
      <c r="F29" s="26">
        <v>0</v>
      </c>
      <c r="G29" s="26">
        <v>0</v>
      </c>
      <c r="H29" s="26">
        <v>0</v>
      </c>
      <c r="I29" s="83">
        <f t="shared" si="0"/>
        <v>0</v>
      </c>
      <c r="J29" s="19"/>
      <c r="K29" s="19"/>
      <c r="L29" s="16"/>
      <c r="M29" s="16"/>
    </row>
    <row r="30" spans="1:13" ht="15" customHeight="1" x14ac:dyDescent="0.25">
      <c r="A30" s="24" t="s">
        <v>211</v>
      </c>
      <c r="B30" s="79"/>
      <c r="C30" s="79"/>
      <c r="D30" s="26">
        <f t="shared" si="1"/>
        <v>0</v>
      </c>
      <c r="E30" s="26">
        <f t="shared" si="2"/>
        <v>0</v>
      </c>
      <c r="F30" s="26">
        <v>0</v>
      </c>
      <c r="G30" s="26">
        <v>0</v>
      </c>
      <c r="H30" s="26">
        <v>0</v>
      </c>
      <c r="I30" s="83">
        <f t="shared" si="0"/>
        <v>0</v>
      </c>
      <c r="J30" s="19"/>
      <c r="K30" s="19"/>
      <c r="L30" s="16"/>
      <c r="M30" s="16"/>
    </row>
    <row r="31" spans="1:13" ht="15" customHeight="1" x14ac:dyDescent="0.25">
      <c r="A31" s="24" t="s">
        <v>212</v>
      </c>
      <c r="B31" s="79"/>
      <c r="C31" s="79"/>
      <c r="D31" s="26">
        <f t="shared" si="1"/>
        <v>0</v>
      </c>
      <c r="E31" s="26">
        <f t="shared" si="2"/>
        <v>0</v>
      </c>
      <c r="F31" s="26">
        <v>0</v>
      </c>
      <c r="G31" s="26">
        <v>0</v>
      </c>
      <c r="H31" s="26">
        <v>0</v>
      </c>
      <c r="I31" s="83">
        <f t="shared" si="0"/>
        <v>0</v>
      </c>
      <c r="J31" s="19"/>
      <c r="K31" s="19"/>
      <c r="L31" s="16"/>
      <c r="M31" s="16"/>
    </row>
    <row r="32" spans="1:13" ht="15" customHeight="1" x14ac:dyDescent="0.25">
      <c r="A32" s="24" t="s">
        <v>213</v>
      </c>
      <c r="B32" s="79"/>
      <c r="C32" s="79"/>
      <c r="D32" s="26">
        <f t="shared" si="1"/>
        <v>0</v>
      </c>
      <c r="E32" s="26">
        <f t="shared" si="2"/>
        <v>0</v>
      </c>
      <c r="F32" s="26">
        <v>0</v>
      </c>
      <c r="G32" s="26">
        <v>0</v>
      </c>
      <c r="H32" s="26">
        <v>0</v>
      </c>
      <c r="I32" s="83">
        <f t="shared" si="0"/>
        <v>0</v>
      </c>
      <c r="J32" s="19"/>
      <c r="K32" s="19"/>
      <c r="L32" s="16"/>
      <c r="M32" s="16"/>
    </row>
    <row r="33" spans="1:13" ht="15" customHeight="1" x14ac:dyDescent="0.25">
      <c r="A33" s="24" t="s">
        <v>234</v>
      </c>
      <c r="B33" s="79"/>
      <c r="C33" s="79"/>
      <c r="D33" s="26">
        <f t="shared" si="1"/>
        <v>0</v>
      </c>
      <c r="E33" s="26">
        <f t="shared" si="2"/>
        <v>0</v>
      </c>
      <c r="F33" s="26">
        <v>0</v>
      </c>
      <c r="G33" s="26">
        <v>0</v>
      </c>
      <c r="H33" s="26">
        <v>0</v>
      </c>
      <c r="I33" s="83">
        <f t="shared" si="0"/>
        <v>0</v>
      </c>
      <c r="J33" s="19"/>
      <c r="K33" s="19"/>
      <c r="L33" s="16"/>
      <c r="M33" s="16"/>
    </row>
    <row r="34" spans="1:13" ht="15" customHeight="1" x14ac:dyDescent="0.25">
      <c r="A34" s="24" t="s">
        <v>235</v>
      </c>
      <c r="B34" s="79"/>
      <c r="C34" s="79"/>
      <c r="D34" s="26">
        <f t="shared" si="1"/>
        <v>0</v>
      </c>
      <c r="E34" s="26">
        <f t="shared" si="2"/>
        <v>0</v>
      </c>
      <c r="F34" s="26">
        <v>0</v>
      </c>
      <c r="G34" s="26">
        <v>0</v>
      </c>
      <c r="H34" s="26">
        <v>0</v>
      </c>
      <c r="I34" s="83">
        <f t="shared" si="0"/>
        <v>0</v>
      </c>
      <c r="J34" s="19"/>
      <c r="K34" s="19"/>
      <c r="L34" s="16"/>
      <c r="M34" s="16"/>
    </row>
    <row r="35" spans="1:13" ht="15" customHeight="1" x14ac:dyDescent="0.25">
      <c r="A35" s="24" t="s">
        <v>236</v>
      </c>
      <c r="B35" s="79"/>
      <c r="C35" s="79"/>
      <c r="D35" s="26">
        <f t="shared" si="1"/>
        <v>0</v>
      </c>
      <c r="E35" s="26">
        <f t="shared" si="2"/>
        <v>0</v>
      </c>
      <c r="F35" s="26">
        <v>0</v>
      </c>
      <c r="G35" s="26">
        <v>0</v>
      </c>
      <c r="H35" s="26">
        <v>0</v>
      </c>
      <c r="I35" s="83">
        <f t="shared" si="0"/>
        <v>0</v>
      </c>
      <c r="J35" s="19"/>
      <c r="K35" s="19"/>
      <c r="L35" s="16"/>
      <c r="M35" s="16"/>
    </row>
    <row r="36" spans="1:13" ht="15" customHeight="1" x14ac:dyDescent="0.25">
      <c r="A36" s="24" t="s">
        <v>237</v>
      </c>
      <c r="B36" s="79"/>
      <c r="C36" s="79"/>
      <c r="D36" s="26">
        <f t="shared" si="1"/>
        <v>0</v>
      </c>
      <c r="E36" s="26">
        <f t="shared" si="2"/>
        <v>0</v>
      </c>
      <c r="F36" s="26">
        <v>0</v>
      </c>
      <c r="G36" s="26">
        <v>0</v>
      </c>
      <c r="H36" s="26">
        <v>0</v>
      </c>
      <c r="I36" s="83">
        <f t="shared" si="0"/>
        <v>0</v>
      </c>
      <c r="J36" s="19"/>
      <c r="K36" s="19"/>
      <c r="L36" s="16"/>
      <c r="M36" s="16"/>
    </row>
    <row r="37" spans="1:13" ht="15" customHeight="1" x14ac:dyDescent="0.25">
      <c r="A37" s="24" t="s">
        <v>238</v>
      </c>
      <c r="B37" s="79"/>
      <c r="C37" s="79"/>
      <c r="D37" s="26">
        <f t="shared" si="1"/>
        <v>0</v>
      </c>
      <c r="E37" s="26">
        <f t="shared" si="2"/>
        <v>0</v>
      </c>
      <c r="F37" s="26">
        <v>0</v>
      </c>
      <c r="G37" s="26">
        <v>0</v>
      </c>
      <c r="H37" s="26">
        <v>0</v>
      </c>
      <c r="I37" s="83">
        <f t="shared" ref="I37:I41" si="3">C37+D37+E37+F37+G37+H37</f>
        <v>0</v>
      </c>
      <c r="J37" s="19"/>
      <c r="K37" s="19"/>
      <c r="L37" s="16"/>
      <c r="M37" s="16"/>
    </row>
    <row r="38" spans="1:13" ht="15" customHeight="1" x14ac:dyDescent="0.25">
      <c r="A38" s="24" t="s">
        <v>259</v>
      </c>
      <c r="B38" s="79"/>
      <c r="C38" s="79"/>
      <c r="D38" s="26">
        <f t="shared" si="1"/>
        <v>0</v>
      </c>
      <c r="E38" s="26">
        <f t="shared" si="2"/>
        <v>0</v>
      </c>
      <c r="F38" s="26">
        <v>0</v>
      </c>
      <c r="G38" s="26">
        <v>0</v>
      </c>
      <c r="H38" s="26">
        <v>0</v>
      </c>
      <c r="I38" s="83">
        <f t="shared" si="3"/>
        <v>0</v>
      </c>
      <c r="J38" s="19"/>
      <c r="K38" s="19"/>
      <c r="L38" s="16"/>
      <c r="M38" s="16"/>
    </row>
    <row r="39" spans="1:13" ht="15" customHeight="1" x14ac:dyDescent="0.25">
      <c r="A39" s="24" t="s">
        <v>260</v>
      </c>
      <c r="B39" s="79"/>
      <c r="C39" s="79"/>
      <c r="D39" s="26">
        <f t="shared" si="1"/>
        <v>0</v>
      </c>
      <c r="E39" s="26">
        <f t="shared" si="2"/>
        <v>0</v>
      </c>
      <c r="F39" s="26">
        <v>0</v>
      </c>
      <c r="G39" s="26">
        <v>0</v>
      </c>
      <c r="H39" s="26">
        <v>0</v>
      </c>
      <c r="I39" s="83">
        <f t="shared" si="3"/>
        <v>0</v>
      </c>
      <c r="J39" s="19"/>
      <c r="K39" s="19"/>
      <c r="L39" s="16"/>
      <c r="M39" s="16"/>
    </row>
    <row r="40" spans="1:13" ht="15" customHeight="1" x14ac:dyDescent="0.25">
      <c r="A40" s="24" t="s">
        <v>261</v>
      </c>
      <c r="B40" s="79"/>
      <c r="C40" s="79"/>
      <c r="D40" s="26">
        <f t="shared" si="1"/>
        <v>0</v>
      </c>
      <c r="E40" s="26">
        <f t="shared" si="2"/>
        <v>0</v>
      </c>
      <c r="F40" s="26">
        <v>0</v>
      </c>
      <c r="G40" s="26">
        <v>0</v>
      </c>
      <c r="H40" s="26">
        <v>0</v>
      </c>
      <c r="I40" s="83">
        <f t="shared" si="3"/>
        <v>0</v>
      </c>
      <c r="J40" s="19"/>
      <c r="K40" s="19"/>
      <c r="L40" s="16"/>
      <c r="M40" s="16"/>
    </row>
    <row r="41" spans="1:13" ht="15" customHeight="1" x14ac:dyDescent="0.25">
      <c r="A41" s="24" t="s">
        <v>262</v>
      </c>
      <c r="B41" s="79"/>
      <c r="C41" s="79"/>
      <c r="D41" s="26">
        <f t="shared" si="1"/>
        <v>0</v>
      </c>
      <c r="E41" s="26">
        <f t="shared" si="2"/>
        <v>0</v>
      </c>
      <c r="F41" s="26">
        <v>0</v>
      </c>
      <c r="G41" s="26">
        <v>0</v>
      </c>
      <c r="H41" s="26">
        <v>0</v>
      </c>
      <c r="I41" s="83">
        <f t="shared" si="3"/>
        <v>0</v>
      </c>
      <c r="J41" s="19"/>
      <c r="K41" s="19"/>
      <c r="L41" s="16"/>
      <c r="M41" s="16"/>
    </row>
    <row r="42" spans="1:13" ht="15" customHeight="1" x14ac:dyDescent="0.25">
      <c r="A42" s="24" t="s">
        <v>263</v>
      </c>
      <c r="B42" s="79"/>
      <c r="C42" s="79"/>
      <c r="D42" s="26">
        <f t="shared" si="1"/>
        <v>0</v>
      </c>
      <c r="E42" s="26">
        <f t="shared" si="2"/>
        <v>0</v>
      </c>
      <c r="F42" s="26">
        <v>0</v>
      </c>
      <c r="G42" s="26">
        <v>0</v>
      </c>
      <c r="H42" s="26">
        <v>0</v>
      </c>
      <c r="I42" s="83">
        <f t="shared" si="0"/>
        <v>0</v>
      </c>
      <c r="J42" s="19"/>
      <c r="K42" s="19"/>
      <c r="L42" s="16"/>
      <c r="M42" s="16"/>
    </row>
    <row r="43" spans="1:13" ht="15" customHeight="1" x14ac:dyDescent="0.25">
      <c r="A43" s="28" t="s">
        <v>139</v>
      </c>
      <c r="B43" s="29">
        <f t="shared" ref="B43:I43" si="4">SUM(B23:B42)</f>
        <v>0</v>
      </c>
      <c r="C43" s="29">
        <f t="shared" si="4"/>
        <v>0</v>
      </c>
      <c r="D43" s="99">
        <f t="shared" si="4"/>
        <v>0</v>
      </c>
      <c r="E43" s="99">
        <f t="shared" si="4"/>
        <v>0</v>
      </c>
      <c r="F43" s="99">
        <f t="shared" si="4"/>
        <v>0</v>
      </c>
      <c r="G43" s="99">
        <f t="shared" si="4"/>
        <v>0</v>
      </c>
      <c r="H43" s="99">
        <f t="shared" si="4"/>
        <v>0</v>
      </c>
      <c r="I43" s="100">
        <f t="shared" si="4"/>
        <v>0</v>
      </c>
      <c r="J43" s="19"/>
      <c r="K43" s="19"/>
      <c r="L43" s="16"/>
      <c r="M43" s="16"/>
    </row>
    <row r="44" spans="1:13" x14ac:dyDescent="0.25">
      <c r="A44" s="31" t="s">
        <v>186</v>
      </c>
      <c r="B44" s="32"/>
      <c r="C44" s="32"/>
      <c r="D44" s="33">
        <f t="shared" ref="D44:D63" si="5">ROUNDUP(C44*0.248,0)</f>
        <v>0</v>
      </c>
      <c r="E44" s="33">
        <f t="shared" ref="E44:E63" si="6">ROUND(C44*0.09,0)</f>
        <v>0</v>
      </c>
      <c r="F44" s="33">
        <v>0</v>
      </c>
      <c r="G44" s="33">
        <v>0</v>
      </c>
      <c r="H44" s="33">
        <v>0</v>
      </c>
      <c r="I44" s="85">
        <f t="shared" si="0"/>
        <v>0</v>
      </c>
      <c r="J44" s="19"/>
      <c r="K44" s="19"/>
      <c r="L44" s="16"/>
      <c r="M44" s="16"/>
    </row>
    <row r="45" spans="1:13" x14ac:dyDescent="0.25">
      <c r="A45" s="31" t="s">
        <v>187</v>
      </c>
      <c r="B45" s="32"/>
      <c r="C45" s="32"/>
      <c r="D45" s="33">
        <f t="shared" si="5"/>
        <v>0</v>
      </c>
      <c r="E45" s="33">
        <f t="shared" si="6"/>
        <v>0</v>
      </c>
      <c r="F45" s="33">
        <v>0</v>
      </c>
      <c r="G45" s="33">
        <v>0</v>
      </c>
      <c r="H45" s="33">
        <v>0</v>
      </c>
      <c r="I45" s="85">
        <f t="shared" si="0"/>
        <v>0</v>
      </c>
      <c r="J45" s="19"/>
      <c r="K45" s="19"/>
      <c r="L45" s="16"/>
      <c r="M45" s="16"/>
    </row>
    <row r="46" spans="1:13" x14ac:dyDescent="0.25">
      <c r="A46" s="31" t="s">
        <v>197</v>
      </c>
      <c r="B46" s="32"/>
      <c r="C46" s="32"/>
      <c r="D46" s="33">
        <f t="shared" si="5"/>
        <v>0</v>
      </c>
      <c r="E46" s="33">
        <f t="shared" si="6"/>
        <v>0</v>
      </c>
      <c r="F46" s="33">
        <v>0</v>
      </c>
      <c r="G46" s="33">
        <v>0</v>
      </c>
      <c r="H46" s="33">
        <v>0</v>
      </c>
      <c r="I46" s="85">
        <f t="shared" si="0"/>
        <v>0</v>
      </c>
      <c r="J46" s="19"/>
      <c r="K46" s="19"/>
      <c r="L46" s="16"/>
      <c r="M46" s="16"/>
    </row>
    <row r="47" spans="1:13" x14ac:dyDescent="0.25">
      <c r="A47" s="31" t="s">
        <v>198</v>
      </c>
      <c r="B47" s="32"/>
      <c r="C47" s="32"/>
      <c r="D47" s="33">
        <f t="shared" si="5"/>
        <v>0</v>
      </c>
      <c r="E47" s="33">
        <f t="shared" si="6"/>
        <v>0</v>
      </c>
      <c r="F47" s="33">
        <v>0</v>
      </c>
      <c r="G47" s="33">
        <v>0</v>
      </c>
      <c r="H47" s="33">
        <v>0</v>
      </c>
      <c r="I47" s="85">
        <f t="shared" si="0"/>
        <v>0</v>
      </c>
      <c r="J47" s="19"/>
      <c r="K47" s="19"/>
      <c r="L47" s="16"/>
      <c r="M47" s="16"/>
    </row>
    <row r="48" spans="1:13" x14ac:dyDescent="0.25">
      <c r="A48" s="31" t="s">
        <v>199</v>
      </c>
      <c r="B48" s="35"/>
      <c r="C48" s="35"/>
      <c r="D48" s="36">
        <f t="shared" si="5"/>
        <v>0</v>
      </c>
      <c r="E48" s="36">
        <f t="shared" si="6"/>
        <v>0</v>
      </c>
      <c r="F48" s="36">
        <v>0</v>
      </c>
      <c r="G48" s="36">
        <v>0</v>
      </c>
      <c r="H48" s="36">
        <v>0</v>
      </c>
      <c r="I48" s="86">
        <f t="shared" si="0"/>
        <v>0</v>
      </c>
      <c r="J48" s="19"/>
      <c r="K48" s="19"/>
      <c r="L48" s="16"/>
      <c r="M48" s="16"/>
    </row>
    <row r="49" spans="1:13" x14ac:dyDescent="0.25">
      <c r="A49" s="31" t="s">
        <v>214</v>
      </c>
      <c r="B49" s="35"/>
      <c r="C49" s="35"/>
      <c r="D49" s="36">
        <f t="shared" si="5"/>
        <v>0</v>
      </c>
      <c r="E49" s="36">
        <f t="shared" si="6"/>
        <v>0</v>
      </c>
      <c r="F49" s="36">
        <v>0</v>
      </c>
      <c r="G49" s="36">
        <v>0</v>
      </c>
      <c r="H49" s="36">
        <v>0</v>
      </c>
      <c r="I49" s="86">
        <f t="shared" si="0"/>
        <v>0</v>
      </c>
      <c r="J49" s="19"/>
      <c r="K49" s="19"/>
      <c r="L49" s="16"/>
      <c r="M49" s="16"/>
    </row>
    <row r="50" spans="1:13" x14ac:dyDescent="0.25">
      <c r="A50" s="31" t="s">
        <v>215</v>
      </c>
      <c r="B50" s="35"/>
      <c r="C50" s="35"/>
      <c r="D50" s="36">
        <f t="shared" si="5"/>
        <v>0</v>
      </c>
      <c r="E50" s="36">
        <f t="shared" si="6"/>
        <v>0</v>
      </c>
      <c r="F50" s="36">
        <v>0</v>
      </c>
      <c r="G50" s="36">
        <v>0</v>
      </c>
      <c r="H50" s="36">
        <v>0</v>
      </c>
      <c r="I50" s="86">
        <f t="shared" si="0"/>
        <v>0</v>
      </c>
      <c r="J50" s="19"/>
      <c r="K50" s="19"/>
      <c r="L50" s="16"/>
      <c r="M50" s="16"/>
    </row>
    <row r="51" spans="1:13" x14ac:dyDescent="0.25">
      <c r="A51" s="31" t="s">
        <v>216</v>
      </c>
      <c r="B51" s="35"/>
      <c r="C51" s="35"/>
      <c r="D51" s="36">
        <f t="shared" si="5"/>
        <v>0</v>
      </c>
      <c r="E51" s="36">
        <f t="shared" si="6"/>
        <v>0</v>
      </c>
      <c r="F51" s="36">
        <v>0</v>
      </c>
      <c r="G51" s="36">
        <v>0</v>
      </c>
      <c r="H51" s="36">
        <v>0</v>
      </c>
      <c r="I51" s="86">
        <f t="shared" si="0"/>
        <v>0</v>
      </c>
      <c r="J51" s="19"/>
      <c r="K51" s="19"/>
      <c r="L51" s="16"/>
      <c r="M51" s="16"/>
    </row>
    <row r="52" spans="1:13" x14ac:dyDescent="0.25">
      <c r="A52" s="31" t="s">
        <v>217</v>
      </c>
      <c r="B52" s="35"/>
      <c r="C52" s="35"/>
      <c r="D52" s="36">
        <f t="shared" si="5"/>
        <v>0</v>
      </c>
      <c r="E52" s="36">
        <f t="shared" si="6"/>
        <v>0</v>
      </c>
      <c r="F52" s="36">
        <v>0</v>
      </c>
      <c r="G52" s="36">
        <v>0</v>
      </c>
      <c r="H52" s="36">
        <v>0</v>
      </c>
      <c r="I52" s="86">
        <f t="shared" si="0"/>
        <v>0</v>
      </c>
      <c r="J52" s="19"/>
      <c r="K52" s="19"/>
      <c r="L52" s="16"/>
      <c r="M52" s="16"/>
    </row>
    <row r="53" spans="1:13" x14ac:dyDescent="0.25">
      <c r="A53" s="31" t="s">
        <v>218</v>
      </c>
      <c r="B53" s="35"/>
      <c r="C53" s="35"/>
      <c r="D53" s="36">
        <f t="shared" si="5"/>
        <v>0</v>
      </c>
      <c r="E53" s="36">
        <f t="shared" si="6"/>
        <v>0</v>
      </c>
      <c r="F53" s="36">
        <v>0</v>
      </c>
      <c r="G53" s="36">
        <v>0</v>
      </c>
      <c r="H53" s="36">
        <v>0</v>
      </c>
      <c r="I53" s="86">
        <f t="shared" si="0"/>
        <v>0</v>
      </c>
      <c r="J53" s="19"/>
      <c r="K53" s="19"/>
      <c r="L53" s="16"/>
      <c r="M53" s="16"/>
    </row>
    <row r="54" spans="1:13" x14ac:dyDescent="0.25">
      <c r="A54" s="31" t="s">
        <v>239</v>
      </c>
      <c r="B54" s="35"/>
      <c r="C54" s="35"/>
      <c r="D54" s="36">
        <f t="shared" si="5"/>
        <v>0</v>
      </c>
      <c r="E54" s="36">
        <f t="shared" si="6"/>
        <v>0</v>
      </c>
      <c r="F54" s="36">
        <v>0</v>
      </c>
      <c r="G54" s="36">
        <v>0</v>
      </c>
      <c r="H54" s="36">
        <v>0</v>
      </c>
      <c r="I54" s="86">
        <f t="shared" si="0"/>
        <v>0</v>
      </c>
      <c r="J54" s="19"/>
      <c r="K54" s="19"/>
      <c r="L54" s="16"/>
      <c r="M54" s="16"/>
    </row>
    <row r="55" spans="1:13" x14ac:dyDescent="0.25">
      <c r="A55" s="31" t="s">
        <v>240</v>
      </c>
      <c r="B55" s="35"/>
      <c r="C55" s="35"/>
      <c r="D55" s="36">
        <f t="shared" si="5"/>
        <v>0</v>
      </c>
      <c r="E55" s="36">
        <f t="shared" si="6"/>
        <v>0</v>
      </c>
      <c r="F55" s="36">
        <v>0</v>
      </c>
      <c r="G55" s="36">
        <v>0</v>
      </c>
      <c r="H55" s="36">
        <v>0</v>
      </c>
      <c r="I55" s="86">
        <f t="shared" si="0"/>
        <v>0</v>
      </c>
      <c r="J55" s="19"/>
      <c r="K55" s="19"/>
      <c r="L55" s="16"/>
      <c r="M55" s="16"/>
    </row>
    <row r="56" spans="1:13" x14ac:dyDescent="0.25">
      <c r="A56" s="31" t="s">
        <v>241</v>
      </c>
      <c r="B56" s="35"/>
      <c r="C56" s="35"/>
      <c r="D56" s="36">
        <f t="shared" si="5"/>
        <v>0</v>
      </c>
      <c r="E56" s="36">
        <f t="shared" si="6"/>
        <v>0</v>
      </c>
      <c r="F56" s="36">
        <v>0</v>
      </c>
      <c r="G56" s="36">
        <v>0</v>
      </c>
      <c r="H56" s="36">
        <v>0</v>
      </c>
      <c r="I56" s="86">
        <f t="shared" si="0"/>
        <v>0</v>
      </c>
      <c r="J56" s="19"/>
      <c r="K56" s="19"/>
      <c r="L56" s="16"/>
      <c r="M56" s="16"/>
    </row>
    <row r="57" spans="1:13" x14ac:dyDescent="0.25">
      <c r="A57" s="31" t="s">
        <v>242</v>
      </c>
      <c r="B57" s="35"/>
      <c r="C57" s="35"/>
      <c r="D57" s="36">
        <f t="shared" si="5"/>
        <v>0</v>
      </c>
      <c r="E57" s="36">
        <f t="shared" si="6"/>
        <v>0</v>
      </c>
      <c r="F57" s="36">
        <v>0</v>
      </c>
      <c r="G57" s="36">
        <v>0</v>
      </c>
      <c r="H57" s="36">
        <v>0</v>
      </c>
      <c r="I57" s="86">
        <f t="shared" si="0"/>
        <v>0</v>
      </c>
      <c r="J57" s="19"/>
      <c r="K57" s="19"/>
      <c r="L57" s="16"/>
      <c r="M57" s="16"/>
    </row>
    <row r="58" spans="1:13" x14ac:dyDescent="0.25">
      <c r="A58" s="31" t="s">
        <v>243</v>
      </c>
      <c r="B58" s="35"/>
      <c r="C58" s="35"/>
      <c r="D58" s="36">
        <f t="shared" si="5"/>
        <v>0</v>
      </c>
      <c r="E58" s="36">
        <f t="shared" ref="E58:E62" si="7">ROUND(C58*0.09,0)</f>
        <v>0</v>
      </c>
      <c r="F58" s="36">
        <v>0</v>
      </c>
      <c r="G58" s="36">
        <v>0</v>
      </c>
      <c r="H58" s="36">
        <v>0</v>
      </c>
      <c r="I58" s="86">
        <f t="shared" ref="I58:I62" si="8">C58+D58+E58+F58+G58+H58</f>
        <v>0</v>
      </c>
      <c r="J58" s="19"/>
      <c r="K58" s="19"/>
      <c r="L58" s="16"/>
      <c r="M58" s="16"/>
    </row>
    <row r="59" spans="1:13" x14ac:dyDescent="0.25">
      <c r="A59" s="31" t="s">
        <v>264</v>
      </c>
      <c r="B59" s="35"/>
      <c r="C59" s="35"/>
      <c r="D59" s="36">
        <f t="shared" si="5"/>
        <v>0</v>
      </c>
      <c r="E59" s="36">
        <f t="shared" si="7"/>
        <v>0</v>
      </c>
      <c r="F59" s="36">
        <v>0</v>
      </c>
      <c r="G59" s="36">
        <v>0</v>
      </c>
      <c r="H59" s="36">
        <v>0</v>
      </c>
      <c r="I59" s="86">
        <f t="shared" si="8"/>
        <v>0</v>
      </c>
      <c r="J59" s="19"/>
      <c r="K59" s="19"/>
      <c r="L59" s="16"/>
      <c r="M59" s="16"/>
    </row>
    <row r="60" spans="1:13" x14ac:dyDescent="0.25">
      <c r="A60" s="31" t="s">
        <v>265</v>
      </c>
      <c r="B60" s="35"/>
      <c r="C60" s="35"/>
      <c r="D60" s="36">
        <f t="shared" si="5"/>
        <v>0</v>
      </c>
      <c r="E60" s="36">
        <f t="shared" si="7"/>
        <v>0</v>
      </c>
      <c r="F60" s="36">
        <v>0</v>
      </c>
      <c r="G60" s="36">
        <v>0</v>
      </c>
      <c r="H60" s="36">
        <v>0</v>
      </c>
      <c r="I60" s="86">
        <f t="shared" si="8"/>
        <v>0</v>
      </c>
      <c r="J60" s="19"/>
      <c r="K60" s="19"/>
      <c r="L60" s="16"/>
      <c r="M60" s="16"/>
    </row>
    <row r="61" spans="1:13" x14ac:dyDescent="0.25">
      <c r="A61" s="31" t="s">
        <v>266</v>
      </c>
      <c r="B61" s="35"/>
      <c r="C61" s="35"/>
      <c r="D61" s="36">
        <f t="shared" si="5"/>
        <v>0</v>
      </c>
      <c r="E61" s="36">
        <f t="shared" si="7"/>
        <v>0</v>
      </c>
      <c r="F61" s="36">
        <v>0</v>
      </c>
      <c r="G61" s="36">
        <v>0</v>
      </c>
      <c r="H61" s="36">
        <v>0</v>
      </c>
      <c r="I61" s="86">
        <f t="shared" si="8"/>
        <v>0</v>
      </c>
      <c r="J61" s="19"/>
      <c r="K61" s="19"/>
      <c r="L61" s="16"/>
      <c r="M61" s="16"/>
    </row>
    <row r="62" spans="1:13" x14ac:dyDescent="0.25">
      <c r="A62" s="31" t="s">
        <v>267</v>
      </c>
      <c r="B62" s="35"/>
      <c r="C62" s="35"/>
      <c r="D62" s="36">
        <f t="shared" si="5"/>
        <v>0</v>
      </c>
      <c r="E62" s="36">
        <f t="shared" si="7"/>
        <v>0</v>
      </c>
      <c r="F62" s="36">
        <v>0</v>
      </c>
      <c r="G62" s="36">
        <v>0</v>
      </c>
      <c r="H62" s="36">
        <v>0</v>
      </c>
      <c r="I62" s="86">
        <f t="shared" si="8"/>
        <v>0</v>
      </c>
      <c r="J62" s="19"/>
      <c r="K62" s="19"/>
      <c r="L62" s="16"/>
      <c r="M62" s="16"/>
    </row>
    <row r="63" spans="1:13" x14ac:dyDescent="0.25">
      <c r="A63" s="31" t="s">
        <v>268</v>
      </c>
      <c r="B63" s="35"/>
      <c r="C63" s="35"/>
      <c r="D63" s="36">
        <f t="shared" si="5"/>
        <v>0</v>
      </c>
      <c r="E63" s="36">
        <f t="shared" si="6"/>
        <v>0</v>
      </c>
      <c r="F63" s="36">
        <v>0</v>
      </c>
      <c r="G63" s="36">
        <v>0</v>
      </c>
      <c r="H63" s="36">
        <v>0</v>
      </c>
      <c r="I63" s="86">
        <f t="shared" si="0"/>
        <v>0</v>
      </c>
      <c r="J63" s="19"/>
      <c r="K63" s="19"/>
      <c r="L63" s="16"/>
      <c r="M63" s="16"/>
    </row>
    <row r="64" spans="1:13" x14ac:dyDescent="0.25">
      <c r="A64" s="38" t="s">
        <v>140</v>
      </c>
      <c r="B64" s="39">
        <f t="shared" ref="B64:I64" si="9">SUM(B44:B63)</f>
        <v>0</v>
      </c>
      <c r="C64" s="39">
        <f t="shared" si="9"/>
        <v>0</v>
      </c>
      <c r="D64" s="40">
        <f t="shared" si="9"/>
        <v>0</v>
      </c>
      <c r="E64" s="40">
        <f t="shared" si="9"/>
        <v>0</v>
      </c>
      <c r="F64" s="40">
        <f t="shared" si="9"/>
        <v>0</v>
      </c>
      <c r="G64" s="40">
        <f t="shared" si="9"/>
        <v>0</v>
      </c>
      <c r="H64" s="40">
        <f t="shared" si="9"/>
        <v>0</v>
      </c>
      <c r="I64" s="87">
        <f t="shared" si="9"/>
        <v>0</v>
      </c>
      <c r="J64" s="19"/>
      <c r="K64" s="19"/>
      <c r="L64" s="16"/>
      <c r="M64" s="16"/>
    </row>
    <row r="65" spans="1:13" x14ac:dyDescent="0.25">
      <c r="A65" s="41" t="s">
        <v>188</v>
      </c>
      <c r="B65" s="42"/>
      <c r="C65" s="42"/>
      <c r="D65" s="43">
        <f t="shared" ref="D65:D84" si="10">ROUNDUP(C65*0.248,0)</f>
        <v>0</v>
      </c>
      <c r="E65" s="43">
        <f t="shared" ref="E65:E84" si="11">ROUND(C65*0.09,0)</f>
        <v>0</v>
      </c>
      <c r="F65" s="43">
        <v>0</v>
      </c>
      <c r="G65" s="43">
        <v>0</v>
      </c>
      <c r="H65" s="43">
        <v>0</v>
      </c>
      <c r="I65" s="88">
        <f t="shared" ref="I65:I110" si="12">C65+D65+E65+F65+G65+H65</f>
        <v>0</v>
      </c>
      <c r="J65" s="19"/>
      <c r="K65" s="19"/>
      <c r="L65" s="16"/>
      <c r="M65" s="16"/>
    </row>
    <row r="66" spans="1:13" x14ac:dyDescent="0.25">
      <c r="A66" s="41" t="s">
        <v>189</v>
      </c>
      <c r="B66" s="42"/>
      <c r="C66" s="42"/>
      <c r="D66" s="43">
        <f t="shared" si="10"/>
        <v>0</v>
      </c>
      <c r="E66" s="43">
        <f t="shared" si="11"/>
        <v>0</v>
      </c>
      <c r="F66" s="43">
        <v>0</v>
      </c>
      <c r="G66" s="43">
        <v>0</v>
      </c>
      <c r="H66" s="43">
        <v>0</v>
      </c>
      <c r="I66" s="88">
        <f t="shared" si="12"/>
        <v>0</v>
      </c>
      <c r="J66" s="19"/>
      <c r="K66" s="19"/>
      <c r="L66" s="16"/>
      <c r="M66" s="16"/>
    </row>
    <row r="67" spans="1:13" x14ac:dyDescent="0.25">
      <c r="A67" s="41" t="s">
        <v>200</v>
      </c>
      <c r="B67" s="42"/>
      <c r="C67" s="42"/>
      <c r="D67" s="43">
        <f t="shared" si="10"/>
        <v>0</v>
      </c>
      <c r="E67" s="43">
        <f t="shared" si="11"/>
        <v>0</v>
      </c>
      <c r="F67" s="43">
        <v>0</v>
      </c>
      <c r="G67" s="43">
        <v>0</v>
      </c>
      <c r="H67" s="43">
        <v>0</v>
      </c>
      <c r="I67" s="88">
        <f t="shared" si="12"/>
        <v>0</v>
      </c>
      <c r="J67" s="19"/>
      <c r="K67" s="19"/>
      <c r="L67" s="16"/>
      <c r="M67" s="16"/>
    </row>
    <row r="68" spans="1:13" x14ac:dyDescent="0.25">
      <c r="A68" s="41" t="s">
        <v>201</v>
      </c>
      <c r="B68" s="42"/>
      <c r="C68" s="42"/>
      <c r="D68" s="43">
        <f t="shared" si="10"/>
        <v>0</v>
      </c>
      <c r="E68" s="43">
        <f t="shared" si="11"/>
        <v>0</v>
      </c>
      <c r="F68" s="43">
        <v>0</v>
      </c>
      <c r="G68" s="43">
        <v>0</v>
      </c>
      <c r="H68" s="43">
        <v>0</v>
      </c>
      <c r="I68" s="88">
        <f t="shared" si="12"/>
        <v>0</v>
      </c>
      <c r="J68" s="19"/>
      <c r="K68" s="19"/>
      <c r="L68" s="16"/>
      <c r="M68" s="16"/>
    </row>
    <row r="69" spans="1:13" x14ac:dyDescent="0.25">
      <c r="A69" s="41" t="s">
        <v>202</v>
      </c>
      <c r="B69" s="42"/>
      <c r="C69" s="42"/>
      <c r="D69" s="43">
        <f t="shared" si="10"/>
        <v>0</v>
      </c>
      <c r="E69" s="43">
        <f t="shared" si="11"/>
        <v>0</v>
      </c>
      <c r="F69" s="43">
        <v>0</v>
      </c>
      <c r="G69" s="43">
        <v>0</v>
      </c>
      <c r="H69" s="43">
        <v>0</v>
      </c>
      <c r="I69" s="88">
        <f t="shared" si="12"/>
        <v>0</v>
      </c>
      <c r="J69" s="19"/>
      <c r="K69" s="19"/>
      <c r="L69" s="16"/>
      <c r="M69" s="16"/>
    </row>
    <row r="70" spans="1:13" x14ac:dyDescent="0.25">
      <c r="A70" s="41" t="s">
        <v>219</v>
      </c>
      <c r="B70" s="42"/>
      <c r="C70" s="42"/>
      <c r="D70" s="43">
        <f t="shared" si="10"/>
        <v>0</v>
      </c>
      <c r="E70" s="43">
        <f t="shared" si="11"/>
        <v>0</v>
      </c>
      <c r="F70" s="43">
        <v>0</v>
      </c>
      <c r="G70" s="43">
        <v>0</v>
      </c>
      <c r="H70" s="43">
        <v>0</v>
      </c>
      <c r="I70" s="88">
        <f t="shared" si="12"/>
        <v>0</v>
      </c>
      <c r="J70" s="19"/>
      <c r="K70" s="19"/>
      <c r="L70" s="16"/>
      <c r="M70" s="16"/>
    </row>
    <row r="71" spans="1:13" x14ac:dyDescent="0.25">
      <c r="A71" s="41" t="s">
        <v>220</v>
      </c>
      <c r="B71" s="42"/>
      <c r="C71" s="42"/>
      <c r="D71" s="43">
        <f t="shared" si="10"/>
        <v>0</v>
      </c>
      <c r="E71" s="43">
        <f t="shared" si="11"/>
        <v>0</v>
      </c>
      <c r="F71" s="43">
        <v>0</v>
      </c>
      <c r="G71" s="43">
        <v>0</v>
      </c>
      <c r="H71" s="43">
        <v>0</v>
      </c>
      <c r="I71" s="88">
        <f t="shared" si="12"/>
        <v>0</v>
      </c>
      <c r="J71" s="19"/>
      <c r="K71" s="19"/>
      <c r="L71" s="16"/>
      <c r="M71" s="16"/>
    </row>
    <row r="72" spans="1:13" x14ac:dyDescent="0.25">
      <c r="A72" s="41" t="s">
        <v>221</v>
      </c>
      <c r="B72" s="42"/>
      <c r="C72" s="42"/>
      <c r="D72" s="43">
        <f t="shared" si="10"/>
        <v>0</v>
      </c>
      <c r="E72" s="43">
        <f t="shared" si="11"/>
        <v>0</v>
      </c>
      <c r="F72" s="43">
        <v>0</v>
      </c>
      <c r="G72" s="43">
        <v>0</v>
      </c>
      <c r="H72" s="43">
        <v>0</v>
      </c>
      <c r="I72" s="88">
        <f t="shared" si="12"/>
        <v>0</v>
      </c>
      <c r="J72" s="19"/>
      <c r="K72" s="19"/>
      <c r="L72" s="16"/>
      <c r="M72" s="16"/>
    </row>
    <row r="73" spans="1:13" x14ac:dyDescent="0.25">
      <c r="A73" s="41" t="s">
        <v>222</v>
      </c>
      <c r="B73" s="42"/>
      <c r="C73" s="42"/>
      <c r="D73" s="43">
        <f t="shared" si="10"/>
        <v>0</v>
      </c>
      <c r="E73" s="43">
        <f t="shared" si="11"/>
        <v>0</v>
      </c>
      <c r="F73" s="43">
        <v>0</v>
      </c>
      <c r="G73" s="43">
        <v>0</v>
      </c>
      <c r="H73" s="43">
        <v>0</v>
      </c>
      <c r="I73" s="88">
        <f t="shared" si="12"/>
        <v>0</v>
      </c>
      <c r="J73" s="19"/>
      <c r="K73" s="19"/>
      <c r="L73" s="16"/>
      <c r="M73" s="16"/>
    </row>
    <row r="74" spans="1:13" x14ac:dyDescent="0.25">
      <c r="A74" s="41" t="s">
        <v>223</v>
      </c>
      <c r="B74" s="42"/>
      <c r="C74" s="42"/>
      <c r="D74" s="43">
        <f t="shared" si="10"/>
        <v>0</v>
      </c>
      <c r="E74" s="43">
        <f t="shared" si="11"/>
        <v>0</v>
      </c>
      <c r="F74" s="43">
        <v>0</v>
      </c>
      <c r="G74" s="43">
        <v>0</v>
      </c>
      <c r="H74" s="43">
        <v>0</v>
      </c>
      <c r="I74" s="88">
        <f t="shared" si="12"/>
        <v>0</v>
      </c>
      <c r="J74" s="19"/>
      <c r="K74" s="19"/>
      <c r="L74" s="16"/>
      <c r="M74" s="16"/>
    </row>
    <row r="75" spans="1:13" x14ac:dyDescent="0.25">
      <c r="A75" s="41" t="s">
        <v>244</v>
      </c>
      <c r="B75" s="42"/>
      <c r="C75" s="42"/>
      <c r="D75" s="43">
        <f t="shared" si="10"/>
        <v>0</v>
      </c>
      <c r="E75" s="43">
        <f t="shared" si="11"/>
        <v>0</v>
      </c>
      <c r="F75" s="43">
        <v>0</v>
      </c>
      <c r="G75" s="43">
        <v>0</v>
      </c>
      <c r="H75" s="43">
        <v>0</v>
      </c>
      <c r="I75" s="88">
        <f t="shared" si="12"/>
        <v>0</v>
      </c>
      <c r="J75" s="19"/>
      <c r="K75" s="19"/>
      <c r="L75" s="16"/>
      <c r="M75" s="16"/>
    </row>
    <row r="76" spans="1:13" x14ac:dyDescent="0.25">
      <c r="A76" s="41" t="s">
        <v>245</v>
      </c>
      <c r="B76" s="42"/>
      <c r="C76" s="42"/>
      <c r="D76" s="43">
        <f t="shared" si="10"/>
        <v>0</v>
      </c>
      <c r="E76" s="43">
        <f t="shared" si="11"/>
        <v>0</v>
      </c>
      <c r="F76" s="43">
        <v>0</v>
      </c>
      <c r="G76" s="43">
        <v>0</v>
      </c>
      <c r="H76" s="43">
        <v>0</v>
      </c>
      <c r="I76" s="88">
        <f t="shared" si="12"/>
        <v>0</v>
      </c>
      <c r="J76" s="19"/>
      <c r="K76" s="19"/>
      <c r="L76" s="16"/>
      <c r="M76" s="16"/>
    </row>
    <row r="77" spans="1:13" x14ac:dyDescent="0.25">
      <c r="A77" s="41" t="s">
        <v>246</v>
      </c>
      <c r="B77" s="42"/>
      <c r="C77" s="42"/>
      <c r="D77" s="43">
        <f t="shared" si="10"/>
        <v>0</v>
      </c>
      <c r="E77" s="43">
        <f t="shared" si="11"/>
        <v>0</v>
      </c>
      <c r="F77" s="43">
        <v>0</v>
      </c>
      <c r="G77" s="43">
        <v>0</v>
      </c>
      <c r="H77" s="43">
        <v>0</v>
      </c>
      <c r="I77" s="88">
        <f t="shared" si="12"/>
        <v>0</v>
      </c>
      <c r="J77" s="19"/>
      <c r="K77" s="19"/>
      <c r="L77" s="16"/>
      <c r="M77" s="16"/>
    </row>
    <row r="78" spans="1:13" x14ac:dyDescent="0.25">
      <c r="A78" s="41" t="s">
        <v>247</v>
      </c>
      <c r="B78" s="42"/>
      <c r="C78" s="42"/>
      <c r="D78" s="43">
        <f t="shared" si="10"/>
        <v>0</v>
      </c>
      <c r="E78" s="43">
        <f t="shared" si="11"/>
        <v>0</v>
      </c>
      <c r="F78" s="43">
        <v>0</v>
      </c>
      <c r="G78" s="43">
        <v>0</v>
      </c>
      <c r="H78" s="43">
        <v>0</v>
      </c>
      <c r="I78" s="88">
        <f t="shared" si="12"/>
        <v>0</v>
      </c>
      <c r="J78" s="19"/>
      <c r="K78" s="19"/>
      <c r="L78" s="16"/>
      <c r="M78" s="16"/>
    </row>
    <row r="79" spans="1:13" x14ac:dyDescent="0.25">
      <c r="A79" s="41" t="s">
        <v>248</v>
      </c>
      <c r="B79" s="42"/>
      <c r="C79" s="42"/>
      <c r="D79" s="43">
        <f t="shared" si="10"/>
        <v>0</v>
      </c>
      <c r="E79" s="43">
        <f t="shared" ref="E79:E83" si="13">ROUND(C79*0.09,0)</f>
        <v>0</v>
      </c>
      <c r="F79" s="43">
        <v>0</v>
      </c>
      <c r="G79" s="43">
        <v>0</v>
      </c>
      <c r="H79" s="43">
        <v>0</v>
      </c>
      <c r="I79" s="88">
        <f t="shared" ref="I79:I83" si="14">C79+D79+E79+F79+G79+H79</f>
        <v>0</v>
      </c>
      <c r="J79" s="19"/>
      <c r="K79" s="19"/>
      <c r="L79" s="16"/>
      <c r="M79" s="16"/>
    </row>
    <row r="80" spans="1:13" x14ac:dyDescent="0.25">
      <c r="A80" s="41" t="s">
        <v>269</v>
      </c>
      <c r="B80" s="42"/>
      <c r="C80" s="42"/>
      <c r="D80" s="43">
        <f t="shared" si="10"/>
        <v>0</v>
      </c>
      <c r="E80" s="43">
        <f t="shared" si="13"/>
        <v>0</v>
      </c>
      <c r="F80" s="43">
        <v>0</v>
      </c>
      <c r="G80" s="43">
        <v>0</v>
      </c>
      <c r="H80" s="43">
        <v>0</v>
      </c>
      <c r="I80" s="88">
        <f t="shared" si="14"/>
        <v>0</v>
      </c>
      <c r="J80" s="19"/>
      <c r="K80" s="19"/>
      <c r="L80" s="16"/>
      <c r="M80" s="16"/>
    </row>
    <row r="81" spans="1:13" x14ac:dyDescent="0.25">
      <c r="A81" s="41" t="s">
        <v>270</v>
      </c>
      <c r="B81" s="42"/>
      <c r="C81" s="42"/>
      <c r="D81" s="43">
        <f t="shared" si="10"/>
        <v>0</v>
      </c>
      <c r="E81" s="43">
        <f t="shared" si="13"/>
        <v>0</v>
      </c>
      <c r="F81" s="43">
        <v>0</v>
      </c>
      <c r="G81" s="43">
        <v>0</v>
      </c>
      <c r="H81" s="43">
        <v>0</v>
      </c>
      <c r="I81" s="88">
        <f t="shared" si="14"/>
        <v>0</v>
      </c>
      <c r="J81" s="19"/>
      <c r="K81" s="19"/>
      <c r="L81" s="16"/>
      <c r="M81" s="16"/>
    </row>
    <row r="82" spans="1:13" x14ac:dyDescent="0.25">
      <c r="A82" s="41" t="s">
        <v>271</v>
      </c>
      <c r="B82" s="42"/>
      <c r="C82" s="42"/>
      <c r="D82" s="43">
        <f t="shared" si="10"/>
        <v>0</v>
      </c>
      <c r="E82" s="43">
        <f t="shared" si="13"/>
        <v>0</v>
      </c>
      <c r="F82" s="43">
        <v>0</v>
      </c>
      <c r="G82" s="43">
        <v>0</v>
      </c>
      <c r="H82" s="43">
        <v>0</v>
      </c>
      <c r="I82" s="88">
        <f t="shared" si="14"/>
        <v>0</v>
      </c>
      <c r="J82" s="19"/>
      <c r="K82" s="19"/>
      <c r="L82" s="16"/>
      <c r="M82" s="16"/>
    </row>
    <row r="83" spans="1:13" x14ac:dyDescent="0.25">
      <c r="A83" s="41" t="s">
        <v>272</v>
      </c>
      <c r="B83" s="42"/>
      <c r="C83" s="42"/>
      <c r="D83" s="43">
        <f t="shared" si="10"/>
        <v>0</v>
      </c>
      <c r="E83" s="43">
        <f t="shared" si="13"/>
        <v>0</v>
      </c>
      <c r="F83" s="43">
        <v>0</v>
      </c>
      <c r="G83" s="43">
        <v>0</v>
      </c>
      <c r="H83" s="43">
        <v>0</v>
      </c>
      <c r="I83" s="88">
        <f t="shared" si="14"/>
        <v>0</v>
      </c>
      <c r="J83" s="19"/>
      <c r="K83" s="19"/>
      <c r="L83" s="16"/>
      <c r="M83" s="16"/>
    </row>
    <row r="84" spans="1:13" x14ac:dyDescent="0.25">
      <c r="A84" s="41" t="s">
        <v>273</v>
      </c>
      <c r="B84" s="42"/>
      <c r="C84" s="42"/>
      <c r="D84" s="43">
        <f t="shared" si="10"/>
        <v>0</v>
      </c>
      <c r="E84" s="43">
        <f t="shared" si="11"/>
        <v>0</v>
      </c>
      <c r="F84" s="43">
        <v>0</v>
      </c>
      <c r="G84" s="43">
        <v>0</v>
      </c>
      <c r="H84" s="43">
        <v>0</v>
      </c>
      <c r="I84" s="88">
        <f t="shared" si="12"/>
        <v>0</v>
      </c>
      <c r="J84" s="19"/>
      <c r="K84" s="19"/>
      <c r="L84" s="16"/>
      <c r="M84" s="16"/>
    </row>
    <row r="85" spans="1:13" x14ac:dyDescent="0.25">
      <c r="A85" s="45" t="s">
        <v>141</v>
      </c>
      <c r="B85" s="46">
        <f t="shared" ref="B85:I85" si="15">SUM(B65:B84)</f>
        <v>0</v>
      </c>
      <c r="C85" s="46">
        <f t="shared" si="15"/>
        <v>0</v>
      </c>
      <c r="D85" s="47">
        <f t="shared" si="15"/>
        <v>0</v>
      </c>
      <c r="E85" s="47">
        <f t="shared" si="15"/>
        <v>0</v>
      </c>
      <c r="F85" s="47">
        <f t="shared" si="15"/>
        <v>0</v>
      </c>
      <c r="G85" s="47">
        <f t="shared" si="15"/>
        <v>0</v>
      </c>
      <c r="H85" s="47">
        <f t="shared" si="15"/>
        <v>0</v>
      </c>
      <c r="I85" s="89">
        <f t="shared" si="15"/>
        <v>0</v>
      </c>
      <c r="J85" s="19"/>
      <c r="K85" s="19"/>
      <c r="L85" s="16"/>
      <c r="M85" s="16"/>
    </row>
    <row r="86" spans="1:13" x14ac:dyDescent="0.25">
      <c r="A86" s="48" t="s">
        <v>190</v>
      </c>
      <c r="B86" s="49"/>
      <c r="C86" s="49"/>
      <c r="D86" s="50">
        <f t="shared" ref="D86:D126" si="16">ROUNDUP(C86*0.248,0)</f>
        <v>0</v>
      </c>
      <c r="E86" s="50">
        <f t="shared" ref="E86:E126" si="17">ROUND(C86*0.09,0)</f>
        <v>0</v>
      </c>
      <c r="F86" s="50">
        <v>0</v>
      </c>
      <c r="G86" s="50">
        <v>0</v>
      </c>
      <c r="H86" s="50">
        <v>0</v>
      </c>
      <c r="I86" s="90">
        <f t="shared" si="12"/>
        <v>0</v>
      </c>
      <c r="J86" s="19"/>
      <c r="K86" s="19"/>
      <c r="L86" s="16"/>
      <c r="M86" s="16"/>
    </row>
    <row r="87" spans="1:13" x14ac:dyDescent="0.25">
      <c r="A87" s="48" t="s">
        <v>191</v>
      </c>
      <c r="B87" s="49"/>
      <c r="C87" s="49"/>
      <c r="D87" s="50">
        <f t="shared" si="16"/>
        <v>0</v>
      </c>
      <c r="E87" s="50">
        <f t="shared" si="17"/>
        <v>0</v>
      </c>
      <c r="F87" s="50">
        <v>0</v>
      </c>
      <c r="G87" s="50">
        <v>0</v>
      </c>
      <c r="H87" s="50">
        <v>0</v>
      </c>
      <c r="I87" s="90">
        <f t="shared" si="12"/>
        <v>0</v>
      </c>
      <c r="J87" s="19"/>
      <c r="K87" s="19"/>
      <c r="L87" s="16"/>
      <c r="M87" s="16"/>
    </row>
    <row r="88" spans="1:13" x14ac:dyDescent="0.25">
      <c r="A88" s="48" t="s">
        <v>203</v>
      </c>
      <c r="B88" s="49"/>
      <c r="C88" s="49"/>
      <c r="D88" s="50">
        <f t="shared" si="16"/>
        <v>0</v>
      </c>
      <c r="E88" s="50">
        <f t="shared" si="17"/>
        <v>0</v>
      </c>
      <c r="F88" s="50">
        <v>0</v>
      </c>
      <c r="G88" s="50">
        <v>0</v>
      </c>
      <c r="H88" s="50">
        <v>0</v>
      </c>
      <c r="I88" s="90">
        <f t="shared" si="12"/>
        <v>0</v>
      </c>
      <c r="J88" s="19"/>
      <c r="K88" s="19"/>
      <c r="L88" s="16"/>
      <c r="M88" s="16"/>
    </row>
    <row r="89" spans="1:13" x14ac:dyDescent="0.25">
      <c r="A89" s="48" t="s">
        <v>204</v>
      </c>
      <c r="B89" s="49"/>
      <c r="C89" s="49"/>
      <c r="D89" s="50">
        <f t="shared" si="16"/>
        <v>0</v>
      </c>
      <c r="E89" s="50">
        <f t="shared" si="17"/>
        <v>0</v>
      </c>
      <c r="F89" s="50">
        <v>0</v>
      </c>
      <c r="G89" s="50">
        <v>0</v>
      </c>
      <c r="H89" s="50">
        <v>0</v>
      </c>
      <c r="I89" s="90">
        <f t="shared" si="12"/>
        <v>0</v>
      </c>
      <c r="J89" s="19"/>
      <c r="K89" s="19"/>
      <c r="L89" s="16"/>
      <c r="M89" s="16"/>
    </row>
    <row r="90" spans="1:13" x14ac:dyDescent="0.25">
      <c r="A90" s="48" t="s">
        <v>205</v>
      </c>
      <c r="B90" s="49"/>
      <c r="C90" s="49"/>
      <c r="D90" s="50">
        <f t="shared" si="16"/>
        <v>0</v>
      </c>
      <c r="E90" s="50">
        <f>ROUND(C90*0.09,0)</f>
        <v>0</v>
      </c>
      <c r="F90" s="50">
        <v>0</v>
      </c>
      <c r="G90" s="50">
        <v>0</v>
      </c>
      <c r="H90" s="50">
        <v>0</v>
      </c>
      <c r="I90" s="90">
        <f>C90+D90+E90+F90+G90+H90</f>
        <v>0</v>
      </c>
      <c r="J90" s="19"/>
      <c r="K90" s="19"/>
      <c r="L90" s="16"/>
      <c r="M90" s="16"/>
    </row>
    <row r="91" spans="1:13" x14ac:dyDescent="0.25">
      <c r="A91" s="48" t="s">
        <v>224</v>
      </c>
      <c r="B91" s="49"/>
      <c r="C91" s="49"/>
      <c r="D91" s="50">
        <f t="shared" si="16"/>
        <v>0</v>
      </c>
      <c r="E91" s="50">
        <f t="shared" ref="E91:E105" si="18">ROUND(C91*0.09,0)</f>
        <v>0</v>
      </c>
      <c r="F91" s="50">
        <v>0</v>
      </c>
      <c r="G91" s="50">
        <v>0</v>
      </c>
      <c r="H91" s="50">
        <v>0</v>
      </c>
      <c r="I91" s="90">
        <f>C91+D91+E91+F91+G91+H91</f>
        <v>0</v>
      </c>
      <c r="J91" s="19"/>
      <c r="K91" s="19"/>
      <c r="L91" s="16"/>
      <c r="M91" s="16"/>
    </row>
    <row r="92" spans="1:13" x14ac:dyDescent="0.25">
      <c r="A92" s="48" t="s">
        <v>225</v>
      </c>
      <c r="B92" s="49"/>
      <c r="C92" s="49"/>
      <c r="D92" s="50">
        <f t="shared" si="16"/>
        <v>0</v>
      </c>
      <c r="E92" s="50">
        <f t="shared" si="18"/>
        <v>0</v>
      </c>
      <c r="F92" s="50">
        <v>0</v>
      </c>
      <c r="G92" s="50">
        <v>0</v>
      </c>
      <c r="H92" s="50">
        <v>0</v>
      </c>
      <c r="I92" s="90">
        <f t="shared" si="12"/>
        <v>0</v>
      </c>
      <c r="J92" s="19"/>
      <c r="K92" s="19"/>
      <c r="L92" s="16"/>
      <c r="M92" s="16"/>
    </row>
    <row r="93" spans="1:13" x14ac:dyDescent="0.25">
      <c r="A93" s="48" t="s">
        <v>226</v>
      </c>
      <c r="B93" s="49"/>
      <c r="C93" s="49"/>
      <c r="D93" s="50">
        <f t="shared" si="16"/>
        <v>0</v>
      </c>
      <c r="E93" s="50">
        <f t="shared" si="18"/>
        <v>0</v>
      </c>
      <c r="F93" s="50">
        <v>0</v>
      </c>
      <c r="G93" s="50">
        <v>0</v>
      </c>
      <c r="H93" s="50">
        <v>0</v>
      </c>
      <c r="I93" s="90">
        <f t="shared" si="12"/>
        <v>0</v>
      </c>
      <c r="J93" s="19"/>
      <c r="K93" s="19"/>
      <c r="L93" s="16"/>
      <c r="M93" s="16"/>
    </row>
    <row r="94" spans="1:13" x14ac:dyDescent="0.25">
      <c r="A94" s="48" t="s">
        <v>227</v>
      </c>
      <c r="B94" s="49"/>
      <c r="C94" s="49"/>
      <c r="D94" s="50">
        <f t="shared" si="16"/>
        <v>0</v>
      </c>
      <c r="E94" s="50">
        <f t="shared" si="18"/>
        <v>0</v>
      </c>
      <c r="F94" s="50">
        <v>0</v>
      </c>
      <c r="G94" s="50">
        <v>0</v>
      </c>
      <c r="H94" s="50">
        <v>0</v>
      </c>
      <c r="I94" s="90">
        <f t="shared" si="12"/>
        <v>0</v>
      </c>
      <c r="J94" s="19"/>
      <c r="K94" s="19"/>
      <c r="L94" s="16"/>
      <c r="M94" s="16"/>
    </row>
    <row r="95" spans="1:13" x14ac:dyDescent="0.25">
      <c r="A95" s="48" t="s">
        <v>228</v>
      </c>
      <c r="B95" s="49"/>
      <c r="C95" s="49"/>
      <c r="D95" s="50">
        <f t="shared" si="16"/>
        <v>0</v>
      </c>
      <c r="E95" s="50">
        <f t="shared" si="18"/>
        <v>0</v>
      </c>
      <c r="F95" s="50">
        <v>0</v>
      </c>
      <c r="G95" s="50">
        <v>0</v>
      </c>
      <c r="H95" s="50">
        <v>0</v>
      </c>
      <c r="I95" s="90">
        <f t="shared" si="12"/>
        <v>0</v>
      </c>
      <c r="J95" s="19"/>
      <c r="K95" s="19"/>
      <c r="L95" s="16"/>
      <c r="M95" s="16"/>
    </row>
    <row r="96" spans="1:13" x14ac:dyDescent="0.25">
      <c r="A96" s="48" t="s">
        <v>249</v>
      </c>
      <c r="B96" s="49"/>
      <c r="C96" s="49"/>
      <c r="D96" s="50">
        <f t="shared" si="16"/>
        <v>0</v>
      </c>
      <c r="E96" s="50">
        <f t="shared" si="18"/>
        <v>0</v>
      </c>
      <c r="F96" s="50">
        <v>0</v>
      </c>
      <c r="G96" s="50">
        <v>0</v>
      </c>
      <c r="H96" s="50">
        <v>0</v>
      </c>
      <c r="I96" s="90">
        <f t="shared" si="12"/>
        <v>0</v>
      </c>
      <c r="J96" s="19"/>
      <c r="K96" s="19"/>
      <c r="L96" s="16"/>
      <c r="M96" s="16"/>
    </row>
    <row r="97" spans="1:13" x14ac:dyDescent="0.25">
      <c r="A97" s="48" t="s">
        <v>250</v>
      </c>
      <c r="B97" s="49"/>
      <c r="C97" s="49"/>
      <c r="D97" s="50">
        <f t="shared" si="16"/>
        <v>0</v>
      </c>
      <c r="E97" s="50">
        <f t="shared" si="18"/>
        <v>0</v>
      </c>
      <c r="F97" s="50">
        <v>0</v>
      </c>
      <c r="G97" s="50">
        <v>0</v>
      </c>
      <c r="H97" s="50">
        <v>0</v>
      </c>
      <c r="I97" s="90">
        <f t="shared" si="12"/>
        <v>0</v>
      </c>
      <c r="J97" s="19"/>
      <c r="K97" s="19"/>
      <c r="L97" s="16"/>
      <c r="M97" s="16"/>
    </row>
    <row r="98" spans="1:13" x14ac:dyDescent="0.25">
      <c r="A98" s="48" t="s">
        <v>251</v>
      </c>
      <c r="B98" s="49"/>
      <c r="C98" s="49"/>
      <c r="D98" s="50">
        <f t="shared" si="16"/>
        <v>0</v>
      </c>
      <c r="E98" s="50">
        <f t="shared" si="18"/>
        <v>0</v>
      </c>
      <c r="F98" s="50">
        <v>0</v>
      </c>
      <c r="G98" s="50">
        <v>0</v>
      </c>
      <c r="H98" s="50">
        <v>0</v>
      </c>
      <c r="I98" s="90">
        <f t="shared" si="12"/>
        <v>0</v>
      </c>
      <c r="J98" s="19"/>
      <c r="K98" s="19"/>
      <c r="L98" s="16"/>
      <c r="M98" s="16"/>
    </row>
    <row r="99" spans="1:13" x14ac:dyDescent="0.25">
      <c r="A99" s="48" t="s">
        <v>252</v>
      </c>
      <c r="B99" s="49"/>
      <c r="C99" s="49"/>
      <c r="D99" s="50">
        <f t="shared" si="16"/>
        <v>0</v>
      </c>
      <c r="E99" s="50">
        <f t="shared" si="18"/>
        <v>0</v>
      </c>
      <c r="F99" s="50">
        <v>0</v>
      </c>
      <c r="G99" s="50">
        <v>0</v>
      </c>
      <c r="H99" s="50">
        <v>0</v>
      </c>
      <c r="I99" s="90">
        <f t="shared" si="12"/>
        <v>0</v>
      </c>
      <c r="J99" s="19"/>
      <c r="K99" s="19"/>
      <c r="L99" s="16"/>
      <c r="M99" s="16"/>
    </row>
    <row r="100" spans="1:13" x14ac:dyDescent="0.25">
      <c r="A100" s="48" t="s">
        <v>253</v>
      </c>
      <c r="B100" s="49"/>
      <c r="C100" s="49"/>
      <c r="D100" s="50">
        <f t="shared" si="16"/>
        <v>0</v>
      </c>
      <c r="E100" s="50">
        <f t="shared" ref="E100:E104" si="19">ROUND(C100*0.09,0)</f>
        <v>0</v>
      </c>
      <c r="F100" s="50">
        <v>0</v>
      </c>
      <c r="G100" s="50">
        <v>0</v>
      </c>
      <c r="H100" s="50">
        <v>0</v>
      </c>
      <c r="I100" s="90">
        <f t="shared" ref="I100:I104" si="20">C100+D100+E100+F100+G100+H100</f>
        <v>0</v>
      </c>
      <c r="J100" s="19"/>
      <c r="K100" s="19"/>
      <c r="L100" s="16"/>
      <c r="M100" s="16"/>
    </row>
    <row r="101" spans="1:13" x14ac:dyDescent="0.25">
      <c r="A101" s="48" t="s">
        <v>274</v>
      </c>
      <c r="B101" s="49"/>
      <c r="C101" s="49"/>
      <c r="D101" s="50">
        <f t="shared" si="16"/>
        <v>0</v>
      </c>
      <c r="E101" s="50">
        <f t="shared" si="19"/>
        <v>0</v>
      </c>
      <c r="F101" s="50">
        <v>0</v>
      </c>
      <c r="G101" s="50">
        <v>0</v>
      </c>
      <c r="H101" s="50">
        <v>0</v>
      </c>
      <c r="I101" s="90">
        <f t="shared" si="20"/>
        <v>0</v>
      </c>
      <c r="J101" s="19"/>
      <c r="K101" s="19"/>
      <c r="L101" s="16"/>
      <c r="M101" s="16"/>
    </row>
    <row r="102" spans="1:13" x14ac:dyDescent="0.25">
      <c r="A102" s="48" t="s">
        <v>275</v>
      </c>
      <c r="B102" s="49"/>
      <c r="C102" s="49"/>
      <c r="D102" s="50">
        <f t="shared" si="16"/>
        <v>0</v>
      </c>
      <c r="E102" s="50">
        <f t="shared" si="19"/>
        <v>0</v>
      </c>
      <c r="F102" s="50">
        <v>0</v>
      </c>
      <c r="G102" s="50">
        <v>0</v>
      </c>
      <c r="H102" s="50">
        <v>0</v>
      </c>
      <c r="I102" s="90">
        <f t="shared" si="20"/>
        <v>0</v>
      </c>
      <c r="J102" s="19"/>
      <c r="K102" s="19"/>
      <c r="L102" s="16"/>
      <c r="M102" s="16"/>
    </row>
    <row r="103" spans="1:13" x14ac:dyDescent="0.25">
      <c r="A103" s="48" t="s">
        <v>276</v>
      </c>
      <c r="B103" s="49"/>
      <c r="C103" s="49"/>
      <c r="D103" s="50">
        <f t="shared" si="16"/>
        <v>0</v>
      </c>
      <c r="E103" s="50">
        <f t="shared" si="19"/>
        <v>0</v>
      </c>
      <c r="F103" s="50">
        <v>0</v>
      </c>
      <c r="G103" s="50">
        <v>0</v>
      </c>
      <c r="H103" s="50">
        <v>0</v>
      </c>
      <c r="I103" s="90">
        <f t="shared" si="20"/>
        <v>0</v>
      </c>
      <c r="J103" s="19"/>
      <c r="K103" s="19"/>
      <c r="L103" s="16"/>
      <c r="M103" s="16"/>
    </row>
    <row r="104" spans="1:13" x14ac:dyDescent="0.25">
      <c r="A104" s="48" t="s">
        <v>277</v>
      </c>
      <c r="B104" s="49"/>
      <c r="C104" s="49"/>
      <c r="D104" s="50">
        <f t="shared" si="16"/>
        <v>0</v>
      </c>
      <c r="E104" s="50">
        <f t="shared" si="19"/>
        <v>0</v>
      </c>
      <c r="F104" s="50">
        <v>0</v>
      </c>
      <c r="G104" s="50">
        <v>0</v>
      </c>
      <c r="H104" s="50">
        <v>0</v>
      </c>
      <c r="I104" s="90">
        <f t="shared" si="20"/>
        <v>0</v>
      </c>
      <c r="J104" s="19"/>
      <c r="K104" s="19"/>
      <c r="L104" s="16"/>
      <c r="M104" s="16"/>
    </row>
    <row r="105" spans="1:13" x14ac:dyDescent="0.25">
      <c r="A105" s="48" t="s">
        <v>278</v>
      </c>
      <c r="B105" s="49"/>
      <c r="C105" s="49"/>
      <c r="D105" s="50">
        <f t="shared" si="16"/>
        <v>0</v>
      </c>
      <c r="E105" s="50">
        <f t="shared" si="18"/>
        <v>0</v>
      </c>
      <c r="F105" s="50">
        <v>0</v>
      </c>
      <c r="G105" s="50">
        <v>0</v>
      </c>
      <c r="H105" s="50">
        <v>0</v>
      </c>
      <c r="I105" s="90">
        <f t="shared" si="12"/>
        <v>0</v>
      </c>
      <c r="J105" s="19"/>
      <c r="K105" s="19"/>
      <c r="L105" s="16"/>
      <c r="M105" s="16"/>
    </row>
    <row r="106" spans="1:13" x14ac:dyDescent="0.25">
      <c r="A106" s="52" t="s">
        <v>142</v>
      </c>
      <c r="B106" s="53">
        <f t="shared" ref="B106:I106" si="21">SUM(B86:B105)</f>
        <v>0</v>
      </c>
      <c r="C106" s="53">
        <f t="shared" si="21"/>
        <v>0</v>
      </c>
      <c r="D106" s="54">
        <f t="shared" si="21"/>
        <v>0</v>
      </c>
      <c r="E106" s="54">
        <f t="shared" si="21"/>
        <v>0</v>
      </c>
      <c r="F106" s="54">
        <f t="shared" si="21"/>
        <v>0</v>
      </c>
      <c r="G106" s="54">
        <f t="shared" si="21"/>
        <v>0</v>
      </c>
      <c r="H106" s="54">
        <f t="shared" si="21"/>
        <v>0</v>
      </c>
      <c r="I106" s="91">
        <f t="shared" si="21"/>
        <v>0</v>
      </c>
      <c r="J106" s="19"/>
      <c r="K106" s="19"/>
      <c r="L106" s="16"/>
      <c r="M106" s="16"/>
    </row>
    <row r="107" spans="1:13" x14ac:dyDescent="0.25">
      <c r="A107" s="55" t="s">
        <v>192</v>
      </c>
      <c r="B107" s="56"/>
      <c r="C107" s="56"/>
      <c r="D107" s="81">
        <f t="shared" si="16"/>
        <v>0</v>
      </c>
      <c r="E107" s="81">
        <f>ROUND(C107*0.09,0)</f>
        <v>0</v>
      </c>
      <c r="F107" s="57">
        <v>0</v>
      </c>
      <c r="G107" s="57">
        <v>0</v>
      </c>
      <c r="H107" s="57">
        <v>0</v>
      </c>
      <c r="I107" s="92">
        <f>C107+D107+E107+F107+G107+H107</f>
        <v>0</v>
      </c>
      <c r="J107" s="19"/>
      <c r="K107" s="19"/>
      <c r="L107" s="16"/>
      <c r="M107" s="16"/>
    </row>
    <row r="108" spans="1:13" x14ac:dyDescent="0.25">
      <c r="A108" s="55" t="s">
        <v>193</v>
      </c>
      <c r="B108" s="59"/>
      <c r="C108" s="59"/>
      <c r="D108" s="81">
        <f t="shared" si="16"/>
        <v>0</v>
      </c>
      <c r="E108" s="94">
        <f t="shared" si="17"/>
        <v>0</v>
      </c>
      <c r="F108" s="57">
        <v>0</v>
      </c>
      <c r="G108" s="57">
        <v>0</v>
      </c>
      <c r="H108" s="57">
        <v>0</v>
      </c>
      <c r="I108" s="92">
        <f t="shared" si="12"/>
        <v>0</v>
      </c>
      <c r="J108" s="19"/>
      <c r="K108" s="19"/>
      <c r="L108" s="16"/>
      <c r="M108" s="16"/>
    </row>
    <row r="109" spans="1:13" x14ac:dyDescent="0.25">
      <c r="A109" s="55" t="s">
        <v>206</v>
      </c>
      <c r="B109" s="59"/>
      <c r="C109" s="59"/>
      <c r="D109" s="81">
        <f t="shared" si="16"/>
        <v>0</v>
      </c>
      <c r="E109" s="94">
        <f t="shared" si="17"/>
        <v>0</v>
      </c>
      <c r="F109" s="57">
        <v>0</v>
      </c>
      <c r="G109" s="57">
        <v>0</v>
      </c>
      <c r="H109" s="57">
        <v>0</v>
      </c>
      <c r="I109" s="92">
        <f t="shared" si="12"/>
        <v>0</v>
      </c>
      <c r="J109" s="19"/>
      <c r="K109" s="19"/>
      <c r="L109" s="16"/>
      <c r="M109" s="16"/>
    </row>
    <row r="110" spans="1:13" x14ac:dyDescent="0.25">
      <c r="A110" s="55" t="s">
        <v>207</v>
      </c>
      <c r="B110" s="59"/>
      <c r="C110" s="59"/>
      <c r="D110" s="81">
        <f t="shared" si="16"/>
        <v>0</v>
      </c>
      <c r="E110" s="94">
        <f t="shared" si="17"/>
        <v>0</v>
      </c>
      <c r="F110" s="57">
        <v>0</v>
      </c>
      <c r="G110" s="57">
        <v>0</v>
      </c>
      <c r="H110" s="57">
        <v>0</v>
      </c>
      <c r="I110" s="92">
        <f t="shared" si="12"/>
        <v>0</v>
      </c>
      <c r="J110" s="19"/>
      <c r="K110" s="19"/>
      <c r="L110" s="16"/>
      <c r="M110" s="16"/>
    </row>
    <row r="111" spans="1:13" x14ac:dyDescent="0.25">
      <c r="A111" s="55" t="s">
        <v>208</v>
      </c>
      <c r="B111" s="59"/>
      <c r="C111" s="59"/>
      <c r="D111" s="81">
        <f t="shared" si="16"/>
        <v>0</v>
      </c>
      <c r="E111" s="94">
        <f t="shared" si="17"/>
        <v>0</v>
      </c>
      <c r="F111" s="60">
        <v>0</v>
      </c>
      <c r="G111" s="60">
        <v>0</v>
      </c>
      <c r="H111" s="60">
        <v>0</v>
      </c>
      <c r="I111" s="92">
        <f>C111+D111+E111+F111+G111+H111</f>
        <v>0</v>
      </c>
      <c r="J111" s="19"/>
      <c r="K111" s="19"/>
      <c r="L111" s="16"/>
      <c r="M111" s="16"/>
    </row>
    <row r="112" spans="1:13" x14ac:dyDescent="0.25">
      <c r="A112" s="55" t="s">
        <v>229</v>
      </c>
      <c r="B112" s="59"/>
      <c r="C112" s="59"/>
      <c r="D112" s="81">
        <f t="shared" si="16"/>
        <v>0</v>
      </c>
      <c r="E112" s="94">
        <f t="shared" si="17"/>
        <v>0</v>
      </c>
      <c r="F112" s="60">
        <v>0</v>
      </c>
      <c r="G112" s="60">
        <v>0</v>
      </c>
      <c r="H112" s="60">
        <v>0</v>
      </c>
      <c r="I112" s="92">
        <f t="shared" ref="I112:I126" si="22">C112+D112+E112+F112+G112+H112</f>
        <v>0</v>
      </c>
      <c r="J112" s="19"/>
      <c r="K112" s="19"/>
      <c r="L112" s="16"/>
      <c r="M112" s="16"/>
    </row>
    <row r="113" spans="1:13" x14ac:dyDescent="0.25">
      <c r="A113" s="55" t="s">
        <v>230</v>
      </c>
      <c r="B113" s="59"/>
      <c r="C113" s="59"/>
      <c r="D113" s="81">
        <f t="shared" si="16"/>
        <v>0</v>
      </c>
      <c r="E113" s="94">
        <f t="shared" si="17"/>
        <v>0</v>
      </c>
      <c r="F113" s="60">
        <v>0</v>
      </c>
      <c r="G113" s="60">
        <v>0</v>
      </c>
      <c r="H113" s="60">
        <v>0</v>
      </c>
      <c r="I113" s="92">
        <f t="shared" si="22"/>
        <v>0</v>
      </c>
      <c r="J113" s="19"/>
      <c r="K113" s="19"/>
      <c r="L113" s="16"/>
      <c r="M113" s="16"/>
    </row>
    <row r="114" spans="1:13" x14ac:dyDescent="0.25">
      <c r="A114" s="55" t="s">
        <v>231</v>
      </c>
      <c r="B114" s="59"/>
      <c r="C114" s="59"/>
      <c r="D114" s="81">
        <f t="shared" si="16"/>
        <v>0</v>
      </c>
      <c r="E114" s="94">
        <f t="shared" si="17"/>
        <v>0</v>
      </c>
      <c r="F114" s="60">
        <v>0</v>
      </c>
      <c r="G114" s="60">
        <v>0</v>
      </c>
      <c r="H114" s="60">
        <v>0</v>
      </c>
      <c r="I114" s="92">
        <f t="shared" si="22"/>
        <v>0</v>
      </c>
      <c r="J114" s="19"/>
      <c r="K114" s="19"/>
      <c r="L114" s="16"/>
      <c r="M114" s="16"/>
    </row>
    <row r="115" spans="1:13" x14ac:dyDescent="0.25">
      <c r="A115" s="55" t="s">
        <v>232</v>
      </c>
      <c r="B115" s="59"/>
      <c r="C115" s="59"/>
      <c r="D115" s="81">
        <f t="shared" si="16"/>
        <v>0</v>
      </c>
      <c r="E115" s="94">
        <f t="shared" si="17"/>
        <v>0</v>
      </c>
      <c r="F115" s="60">
        <v>0</v>
      </c>
      <c r="G115" s="60">
        <v>0</v>
      </c>
      <c r="H115" s="60">
        <v>0</v>
      </c>
      <c r="I115" s="92">
        <f t="shared" si="22"/>
        <v>0</v>
      </c>
      <c r="J115" s="19"/>
      <c r="K115" s="19"/>
      <c r="L115" s="16"/>
      <c r="M115" s="16"/>
    </row>
    <row r="116" spans="1:13" x14ac:dyDescent="0.25">
      <c r="A116" s="55" t="s">
        <v>233</v>
      </c>
      <c r="B116" s="59"/>
      <c r="C116" s="59"/>
      <c r="D116" s="81">
        <f t="shared" si="16"/>
        <v>0</v>
      </c>
      <c r="E116" s="94">
        <f t="shared" si="17"/>
        <v>0</v>
      </c>
      <c r="F116" s="60">
        <v>0</v>
      </c>
      <c r="G116" s="60">
        <v>0</v>
      </c>
      <c r="H116" s="60">
        <v>0</v>
      </c>
      <c r="I116" s="92">
        <f t="shared" si="22"/>
        <v>0</v>
      </c>
      <c r="J116" s="19"/>
      <c r="K116" s="19"/>
      <c r="L116" s="16"/>
      <c r="M116" s="16"/>
    </row>
    <row r="117" spans="1:13" x14ac:dyDescent="0.25">
      <c r="A117" s="55" t="s">
        <v>254</v>
      </c>
      <c r="B117" s="59"/>
      <c r="C117" s="59"/>
      <c r="D117" s="81">
        <f t="shared" si="16"/>
        <v>0</v>
      </c>
      <c r="E117" s="94">
        <f t="shared" si="17"/>
        <v>0</v>
      </c>
      <c r="F117" s="60">
        <v>0</v>
      </c>
      <c r="G117" s="60">
        <v>0</v>
      </c>
      <c r="H117" s="60">
        <v>0</v>
      </c>
      <c r="I117" s="92">
        <f t="shared" si="22"/>
        <v>0</v>
      </c>
      <c r="J117" s="19"/>
      <c r="K117" s="19"/>
      <c r="L117" s="16"/>
      <c r="M117" s="16"/>
    </row>
    <row r="118" spans="1:13" x14ac:dyDescent="0.25">
      <c r="A118" s="55" t="s">
        <v>255</v>
      </c>
      <c r="B118" s="59"/>
      <c r="C118" s="59"/>
      <c r="D118" s="81">
        <f t="shared" si="16"/>
        <v>0</v>
      </c>
      <c r="E118" s="94">
        <f t="shared" si="17"/>
        <v>0</v>
      </c>
      <c r="F118" s="60">
        <v>0</v>
      </c>
      <c r="G118" s="60">
        <v>0</v>
      </c>
      <c r="H118" s="60">
        <v>0</v>
      </c>
      <c r="I118" s="92">
        <f t="shared" si="22"/>
        <v>0</v>
      </c>
      <c r="J118" s="19"/>
      <c r="K118" s="19"/>
      <c r="L118" s="16"/>
      <c r="M118" s="16"/>
    </row>
    <row r="119" spans="1:13" x14ac:dyDescent="0.25">
      <c r="A119" s="55" t="s">
        <v>256</v>
      </c>
      <c r="B119" s="59"/>
      <c r="C119" s="59"/>
      <c r="D119" s="81">
        <f t="shared" si="16"/>
        <v>0</v>
      </c>
      <c r="E119" s="94">
        <f t="shared" si="17"/>
        <v>0</v>
      </c>
      <c r="F119" s="60">
        <v>0</v>
      </c>
      <c r="G119" s="60">
        <v>0</v>
      </c>
      <c r="H119" s="60">
        <v>0</v>
      </c>
      <c r="I119" s="92">
        <f t="shared" si="22"/>
        <v>0</v>
      </c>
      <c r="J119" s="19"/>
      <c r="K119" s="19"/>
      <c r="L119" s="16"/>
      <c r="M119" s="16"/>
    </row>
    <row r="120" spans="1:13" x14ac:dyDescent="0.25">
      <c r="A120" s="55" t="s">
        <v>257</v>
      </c>
      <c r="B120" s="59"/>
      <c r="C120" s="59"/>
      <c r="D120" s="81">
        <f t="shared" si="16"/>
        <v>0</v>
      </c>
      <c r="E120" s="94">
        <f t="shared" si="17"/>
        <v>0</v>
      </c>
      <c r="F120" s="60">
        <v>0</v>
      </c>
      <c r="G120" s="60">
        <v>0</v>
      </c>
      <c r="H120" s="60">
        <v>0</v>
      </c>
      <c r="I120" s="92">
        <f t="shared" si="22"/>
        <v>0</v>
      </c>
      <c r="J120" s="19"/>
      <c r="K120" s="19"/>
      <c r="L120" s="16"/>
      <c r="M120" s="16"/>
    </row>
    <row r="121" spans="1:13" x14ac:dyDescent="0.25">
      <c r="A121" s="55" t="s">
        <v>258</v>
      </c>
      <c r="B121" s="59"/>
      <c r="C121" s="59"/>
      <c r="D121" s="81">
        <f t="shared" si="16"/>
        <v>0</v>
      </c>
      <c r="E121" s="94">
        <f t="shared" ref="E121:E125" si="23">ROUND(C121*0.09,0)</f>
        <v>0</v>
      </c>
      <c r="F121" s="60">
        <v>0</v>
      </c>
      <c r="G121" s="60">
        <v>0</v>
      </c>
      <c r="H121" s="60">
        <v>0</v>
      </c>
      <c r="I121" s="92">
        <f t="shared" ref="I121:I125" si="24">C121+D121+E121+F121+G121+H121</f>
        <v>0</v>
      </c>
      <c r="J121" s="19"/>
      <c r="K121" s="19"/>
      <c r="L121" s="16"/>
      <c r="M121" s="16"/>
    </row>
    <row r="122" spans="1:13" x14ac:dyDescent="0.25">
      <c r="A122" s="55" t="s">
        <v>279</v>
      </c>
      <c r="B122" s="59"/>
      <c r="C122" s="59"/>
      <c r="D122" s="81">
        <f t="shared" si="16"/>
        <v>0</v>
      </c>
      <c r="E122" s="94">
        <f t="shared" si="23"/>
        <v>0</v>
      </c>
      <c r="F122" s="60">
        <v>0</v>
      </c>
      <c r="G122" s="60">
        <v>0</v>
      </c>
      <c r="H122" s="60">
        <v>0</v>
      </c>
      <c r="I122" s="92">
        <f t="shared" si="24"/>
        <v>0</v>
      </c>
      <c r="J122" s="19"/>
      <c r="K122" s="19"/>
      <c r="L122" s="16"/>
      <c r="M122" s="16"/>
    </row>
    <row r="123" spans="1:13" x14ac:dyDescent="0.25">
      <c r="A123" s="55" t="s">
        <v>280</v>
      </c>
      <c r="B123" s="59"/>
      <c r="C123" s="59"/>
      <c r="D123" s="81">
        <f t="shared" si="16"/>
        <v>0</v>
      </c>
      <c r="E123" s="94">
        <f t="shared" si="23"/>
        <v>0</v>
      </c>
      <c r="F123" s="60">
        <v>0</v>
      </c>
      <c r="G123" s="60">
        <v>0</v>
      </c>
      <c r="H123" s="60">
        <v>0</v>
      </c>
      <c r="I123" s="92">
        <f t="shared" si="24"/>
        <v>0</v>
      </c>
      <c r="J123" s="19"/>
      <c r="K123" s="19"/>
      <c r="L123" s="16"/>
      <c r="M123" s="16"/>
    </row>
    <row r="124" spans="1:13" x14ac:dyDescent="0.25">
      <c r="A124" s="55" t="s">
        <v>281</v>
      </c>
      <c r="B124" s="59"/>
      <c r="C124" s="59"/>
      <c r="D124" s="81">
        <f t="shared" si="16"/>
        <v>0</v>
      </c>
      <c r="E124" s="94">
        <f t="shared" si="23"/>
        <v>0</v>
      </c>
      <c r="F124" s="60">
        <v>0</v>
      </c>
      <c r="G124" s="60">
        <v>0</v>
      </c>
      <c r="H124" s="60">
        <v>0</v>
      </c>
      <c r="I124" s="92">
        <f t="shared" si="24"/>
        <v>0</v>
      </c>
      <c r="J124" s="19"/>
      <c r="K124" s="19"/>
      <c r="L124" s="16"/>
      <c r="M124" s="16"/>
    </row>
    <row r="125" spans="1:13" x14ac:dyDescent="0.25">
      <c r="A125" s="55" t="s">
        <v>282</v>
      </c>
      <c r="B125" s="59"/>
      <c r="C125" s="59"/>
      <c r="D125" s="81">
        <f t="shared" si="16"/>
        <v>0</v>
      </c>
      <c r="E125" s="94">
        <f t="shared" si="23"/>
        <v>0</v>
      </c>
      <c r="F125" s="60">
        <v>0</v>
      </c>
      <c r="G125" s="60">
        <v>0</v>
      </c>
      <c r="H125" s="60">
        <v>0</v>
      </c>
      <c r="I125" s="92">
        <f t="shared" si="24"/>
        <v>0</v>
      </c>
      <c r="J125" s="19"/>
      <c r="K125" s="19"/>
      <c r="L125" s="16"/>
      <c r="M125" s="16"/>
    </row>
    <row r="126" spans="1:13" x14ac:dyDescent="0.25">
      <c r="A126" s="55" t="s">
        <v>283</v>
      </c>
      <c r="B126" s="59"/>
      <c r="C126" s="59"/>
      <c r="D126" s="81">
        <f t="shared" si="16"/>
        <v>0</v>
      </c>
      <c r="E126" s="94">
        <f t="shared" si="17"/>
        <v>0</v>
      </c>
      <c r="F126" s="60">
        <v>0</v>
      </c>
      <c r="G126" s="60">
        <v>0</v>
      </c>
      <c r="H126" s="60">
        <v>0</v>
      </c>
      <c r="I126" s="92">
        <f t="shared" si="22"/>
        <v>0</v>
      </c>
      <c r="J126" s="19"/>
      <c r="K126" s="19"/>
      <c r="L126" s="16"/>
      <c r="M126" s="16"/>
    </row>
    <row r="127" spans="1:13" ht="16.5" thickBot="1" x14ac:dyDescent="0.3">
      <c r="A127" s="62" t="s">
        <v>143</v>
      </c>
      <c r="B127" s="63">
        <f t="shared" ref="B127:I127" si="25">SUM(B107:B126)</f>
        <v>0</v>
      </c>
      <c r="C127" s="63">
        <f t="shared" si="25"/>
        <v>0</v>
      </c>
      <c r="D127" s="64">
        <f t="shared" si="25"/>
        <v>0</v>
      </c>
      <c r="E127" s="64">
        <f t="shared" si="25"/>
        <v>0</v>
      </c>
      <c r="F127" s="64">
        <f t="shared" si="25"/>
        <v>0</v>
      </c>
      <c r="G127" s="64">
        <f t="shared" si="25"/>
        <v>0</v>
      </c>
      <c r="H127" s="64">
        <f t="shared" si="25"/>
        <v>0</v>
      </c>
      <c r="I127" s="93">
        <f t="shared" si="25"/>
        <v>0</v>
      </c>
      <c r="J127" s="19"/>
      <c r="K127" s="19"/>
      <c r="L127" s="16"/>
      <c r="M127" s="16"/>
    </row>
    <row r="128" spans="1:13" ht="16.5" thickBot="1" x14ac:dyDescent="0.3">
      <c r="A128" s="65" t="s">
        <v>144</v>
      </c>
      <c r="B128" s="95">
        <f t="shared" ref="B128:I128" si="26">SUM(B23:B42)+SUM(B44:B63)+SUM(B65:B84)+SUM(B86:B105)+SUM(B107:B126)</f>
        <v>0</v>
      </c>
      <c r="C128" s="101">
        <f t="shared" si="26"/>
        <v>0</v>
      </c>
      <c r="D128" s="67">
        <f t="shared" si="26"/>
        <v>0</v>
      </c>
      <c r="E128" s="67">
        <f t="shared" si="26"/>
        <v>0</v>
      </c>
      <c r="F128" s="67">
        <f t="shared" si="26"/>
        <v>0</v>
      </c>
      <c r="G128" s="67">
        <f t="shared" si="26"/>
        <v>0</v>
      </c>
      <c r="H128" s="67">
        <f t="shared" si="26"/>
        <v>0</v>
      </c>
      <c r="I128" s="67">
        <f t="shared" si="26"/>
        <v>0</v>
      </c>
      <c r="J128" s="19" t="s">
        <v>130</v>
      </c>
      <c r="K128" s="16"/>
      <c r="L128" s="16"/>
      <c r="M128" s="16"/>
    </row>
    <row r="129" spans="1:10" ht="16.5" thickBot="1" x14ac:dyDescent="0.3">
      <c r="B129" s="69"/>
      <c r="E129" s="19"/>
      <c r="I129" s="98"/>
      <c r="J129" s="70" t="s">
        <v>133</v>
      </c>
    </row>
    <row r="130" spans="1:10" ht="16.5" thickBot="1" x14ac:dyDescent="0.3">
      <c r="I130" s="71">
        <f>I128-I129</f>
        <v>0</v>
      </c>
      <c r="J130" s="72" t="s">
        <v>159</v>
      </c>
    </row>
    <row r="131" spans="1:10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</row>
    <row r="132" spans="1:10" x14ac:dyDescent="0.25">
      <c r="A132" s="73"/>
      <c r="B132" s="9"/>
      <c r="C132" s="9"/>
      <c r="D132" s="9"/>
      <c r="E132" s="9"/>
      <c r="F132" s="9"/>
      <c r="G132" s="9"/>
      <c r="H132" s="9"/>
      <c r="I132" s="9"/>
      <c r="J132" s="9"/>
    </row>
    <row r="133" spans="1:10" x14ac:dyDescent="0.25">
      <c r="A133" s="9"/>
      <c r="B133" s="12"/>
      <c r="C133" s="9"/>
      <c r="D133" s="9"/>
      <c r="E133" s="9"/>
      <c r="F133" s="9"/>
      <c r="G133" s="9"/>
      <c r="H133" s="9"/>
      <c r="I133" s="9"/>
      <c r="J133" s="9"/>
    </row>
    <row r="134" spans="1:10" x14ac:dyDescent="0.25">
      <c r="A134" s="74" t="s">
        <v>136</v>
      </c>
      <c r="B134" s="9"/>
      <c r="C134" s="9"/>
      <c r="D134" s="9"/>
      <c r="E134" s="9"/>
      <c r="F134" s="9"/>
      <c r="G134" s="9"/>
      <c r="H134" s="9"/>
      <c r="I134" s="9"/>
      <c r="J134" s="9"/>
    </row>
    <row r="135" spans="1:10" x14ac:dyDescent="0.25">
      <c r="A135" s="142" t="s">
        <v>156</v>
      </c>
      <c r="B135" s="143"/>
      <c r="C135" s="143"/>
      <c r="D135" s="143"/>
      <c r="E135" s="143"/>
      <c r="F135" s="141"/>
      <c r="G135" s="141"/>
      <c r="H135" s="141"/>
      <c r="I135" s="141"/>
      <c r="J135" s="9"/>
    </row>
    <row r="136" spans="1:10" x14ac:dyDescent="0.25">
      <c r="A136" s="142" t="s">
        <v>157</v>
      </c>
      <c r="B136" s="143"/>
      <c r="C136" s="143"/>
      <c r="D136" s="143"/>
      <c r="E136" s="143"/>
      <c r="F136" s="141"/>
      <c r="G136" s="141"/>
      <c r="H136" s="141"/>
      <c r="I136" s="141"/>
      <c r="J136" s="141"/>
    </row>
    <row r="137" spans="1:10" x14ac:dyDescent="0.25">
      <c r="A137" s="142" t="s">
        <v>158</v>
      </c>
      <c r="B137" s="143"/>
      <c r="C137" s="143"/>
      <c r="D137" s="143"/>
      <c r="E137" s="143"/>
      <c r="F137" s="141"/>
      <c r="G137" s="141"/>
      <c r="H137" s="141"/>
      <c r="I137" s="141"/>
      <c r="J137" s="141"/>
    </row>
    <row r="138" spans="1:10" x14ac:dyDescent="0.25">
      <c r="A138" s="142"/>
      <c r="B138" s="143"/>
      <c r="C138" s="143"/>
      <c r="D138" s="143"/>
      <c r="E138" s="143"/>
      <c r="F138" s="141"/>
      <c r="G138" s="141"/>
      <c r="H138" s="141"/>
      <c r="I138" s="141"/>
      <c r="J138" s="9"/>
    </row>
    <row r="139" spans="1:10" x14ac:dyDescent="0.25">
      <c r="A139" s="12"/>
      <c r="B139" s="9"/>
      <c r="C139" s="9"/>
      <c r="D139" s="9"/>
      <c r="E139" s="9"/>
      <c r="F139" s="9"/>
      <c r="G139" s="9"/>
      <c r="H139" s="9"/>
      <c r="I139" s="9"/>
      <c r="J139" s="9"/>
    </row>
    <row r="140" spans="1:10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</row>
  </sheetData>
  <sheetProtection algorithmName="SHA-512" hashValue="Jn/XrQ9lhWPf9ckOrT0P1ZFGcGEou1epuaZFKT9naRuu1XSvv3IISnCktD1a0b/1cBa/H3d3SyFiDfHitepJzA==" saltValue="mou/qDzOsjgwAIGaXUCGIA==" spinCount="100000" sheet="1" objects="1" scenarios="1"/>
  <mergeCells count="10">
    <mergeCell ref="A135:I135"/>
    <mergeCell ref="A136:J136"/>
    <mergeCell ref="A137:J137"/>
    <mergeCell ref="A138:I138"/>
    <mergeCell ref="A1:I1"/>
    <mergeCell ref="B9:B10"/>
    <mergeCell ref="A15:E15"/>
    <mergeCell ref="A19:E19"/>
    <mergeCell ref="A20:E20"/>
    <mergeCell ref="A21:E21"/>
  </mergeCells>
  <phoneticPr fontId="5" type="noConversion"/>
  <pageMargins left="0.70866141732283472" right="0.70866141732283472" top="0.78740157480314965" bottom="0.78740157480314965" header="0.31496062992125984" footer="0.31496062992125984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2069926-1499-4294-89AC-C9CC5BDA0C66}">
          <x14:formula1>
            <xm:f>'seznam příjemců'!$A$3:$A$135</xm:f>
          </x14:formula1>
          <xm:sqref>B9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8E07B-6AD9-4FFF-B9E7-94DABF66FBE0}">
  <sheetPr>
    <tabColor rgb="FF92D050"/>
    <pageSetUpPr fitToPage="1"/>
  </sheetPr>
  <dimension ref="A1:J135"/>
  <sheetViews>
    <sheetView topLeftCell="A106" zoomScale="85" zoomScaleNormal="85" workbookViewId="0">
      <selection activeCell="A120" sqref="A120"/>
    </sheetView>
  </sheetViews>
  <sheetFormatPr defaultRowHeight="15" x14ac:dyDescent="0.25"/>
  <cols>
    <col min="1" max="1" width="20.28515625" style="1" customWidth="1"/>
    <col min="2" max="2" width="11.7109375" customWidth="1"/>
    <col min="3" max="3" width="17.85546875" customWidth="1"/>
    <col min="4" max="4" width="16.85546875" bestFit="1" customWidth="1"/>
    <col min="5" max="5" width="16.7109375" bestFit="1" customWidth="1"/>
    <col min="6" max="8" width="16.7109375" customWidth="1"/>
    <col min="9" max="9" width="15.42578125" customWidth="1"/>
    <col min="10" max="10" width="15.5703125" customWidth="1"/>
    <col min="11" max="11" width="18.42578125" customWidth="1"/>
    <col min="12" max="12" width="46" customWidth="1"/>
    <col min="13" max="13" width="32.5703125" bestFit="1" customWidth="1"/>
    <col min="14" max="14" width="15.42578125" customWidth="1"/>
  </cols>
  <sheetData>
    <row r="1" spans="1:10" ht="27" customHeight="1" x14ac:dyDescent="0.35">
      <c r="A1" s="2" t="s">
        <v>12</v>
      </c>
      <c r="B1" s="2"/>
      <c r="C1" s="5"/>
      <c r="D1" s="5"/>
      <c r="E1" s="2"/>
      <c r="F1" s="2"/>
      <c r="G1" s="2"/>
      <c r="H1" s="2"/>
      <c r="I1" s="2"/>
      <c r="J1" s="2"/>
    </row>
    <row r="2" spans="1:10" ht="27" customHeight="1" x14ac:dyDescent="0.35">
      <c r="A2" s="2"/>
      <c r="B2" s="2"/>
      <c r="C2" s="5"/>
      <c r="D2" s="5"/>
      <c r="E2" s="2"/>
      <c r="F2" s="2"/>
      <c r="G2" s="2"/>
      <c r="H2" s="2"/>
      <c r="I2" s="2"/>
      <c r="J2" s="2"/>
    </row>
    <row r="3" spans="1:10" x14ac:dyDescent="0.25">
      <c r="A3" s="3" t="s">
        <v>15</v>
      </c>
      <c r="C3" s="6"/>
      <c r="D3" s="6"/>
    </row>
    <row r="4" spans="1:10" ht="30" x14ac:dyDescent="0.25">
      <c r="A4" s="3" t="s">
        <v>16</v>
      </c>
    </row>
    <row r="5" spans="1:10" x14ac:dyDescent="0.25">
      <c r="A5" s="4" t="s">
        <v>17</v>
      </c>
    </row>
    <row r="6" spans="1:10" x14ac:dyDescent="0.25">
      <c r="A6" s="3" t="s">
        <v>18</v>
      </c>
    </row>
    <row r="7" spans="1:10" ht="30" x14ac:dyDescent="0.25">
      <c r="A7" s="3" t="s">
        <v>19</v>
      </c>
    </row>
    <row r="8" spans="1:10" ht="30" x14ac:dyDescent="0.25">
      <c r="A8" s="3" t="s">
        <v>20</v>
      </c>
    </row>
    <row r="9" spans="1:10" x14ac:dyDescent="0.25">
      <c r="A9" s="3" t="s">
        <v>21</v>
      </c>
    </row>
    <row r="10" spans="1:10" ht="45" x14ac:dyDescent="0.25">
      <c r="A10" s="3" t="s">
        <v>22</v>
      </c>
    </row>
    <row r="11" spans="1:10" ht="30" x14ac:dyDescent="0.25">
      <c r="A11" s="3" t="s">
        <v>23</v>
      </c>
    </row>
    <row r="12" spans="1:10" x14ac:dyDescent="0.25">
      <c r="A12" s="3" t="s">
        <v>24</v>
      </c>
    </row>
    <row r="13" spans="1:10" ht="90" x14ac:dyDescent="0.25">
      <c r="A13" s="3" t="s">
        <v>25</v>
      </c>
    </row>
    <row r="14" spans="1:10" x14ac:dyDescent="0.25">
      <c r="A14" s="3" t="s">
        <v>26</v>
      </c>
    </row>
    <row r="15" spans="1:10" ht="30" x14ac:dyDescent="0.25">
      <c r="A15" s="3" t="s">
        <v>27</v>
      </c>
    </row>
    <row r="16" spans="1:10" ht="45" x14ac:dyDescent="0.25">
      <c r="A16" s="3" t="s">
        <v>28</v>
      </c>
    </row>
    <row r="17" spans="1:1" ht="75" x14ac:dyDescent="0.25">
      <c r="A17" s="3" t="s">
        <v>29</v>
      </c>
    </row>
    <row r="18" spans="1:1" ht="75" x14ac:dyDescent="0.25">
      <c r="A18" s="3" t="s">
        <v>29</v>
      </c>
    </row>
    <row r="19" spans="1:1" ht="45" x14ac:dyDescent="0.25">
      <c r="A19" s="3" t="s">
        <v>30</v>
      </c>
    </row>
    <row r="20" spans="1:1" ht="60" x14ac:dyDescent="0.25">
      <c r="A20" s="3" t="s">
        <v>31</v>
      </c>
    </row>
    <row r="21" spans="1:1" ht="30" x14ac:dyDescent="0.25">
      <c r="A21" s="3" t="s">
        <v>32</v>
      </c>
    </row>
    <row r="22" spans="1:1" x14ac:dyDescent="0.25">
      <c r="A22" s="3" t="s">
        <v>33</v>
      </c>
    </row>
    <row r="23" spans="1:1" x14ac:dyDescent="0.25">
      <c r="A23" s="3" t="s">
        <v>34</v>
      </c>
    </row>
    <row r="24" spans="1:1" ht="75" x14ac:dyDescent="0.25">
      <c r="A24" s="3" t="s">
        <v>127</v>
      </c>
    </row>
    <row r="25" spans="1:1" ht="60" x14ac:dyDescent="0.25">
      <c r="A25" s="3" t="s">
        <v>35</v>
      </c>
    </row>
    <row r="26" spans="1:1" ht="45" x14ac:dyDescent="0.25">
      <c r="A26" s="3" t="s">
        <v>36</v>
      </c>
    </row>
    <row r="27" spans="1:1" ht="45" x14ac:dyDescent="0.25">
      <c r="A27" s="3" t="s">
        <v>37</v>
      </c>
    </row>
    <row r="28" spans="1:1" x14ac:dyDescent="0.25">
      <c r="A28" s="3" t="s">
        <v>38</v>
      </c>
    </row>
    <row r="29" spans="1:1" ht="30" x14ac:dyDescent="0.25">
      <c r="A29" s="3" t="s">
        <v>1</v>
      </c>
    </row>
    <row r="30" spans="1:1" ht="45" x14ac:dyDescent="0.25">
      <c r="A30" s="3" t="s">
        <v>39</v>
      </c>
    </row>
    <row r="31" spans="1:1" ht="45" x14ac:dyDescent="0.25">
      <c r="A31" s="3" t="s">
        <v>40</v>
      </c>
    </row>
    <row r="32" spans="1:1" ht="30" x14ac:dyDescent="0.25">
      <c r="A32" s="3" t="s">
        <v>41</v>
      </c>
    </row>
    <row r="33" spans="1:1" ht="30" x14ac:dyDescent="0.25">
      <c r="A33" s="4" t="s">
        <v>42</v>
      </c>
    </row>
    <row r="34" spans="1:1" ht="45" x14ac:dyDescent="0.25">
      <c r="A34" s="3" t="s">
        <v>43</v>
      </c>
    </row>
    <row r="35" spans="1:1" ht="75" x14ac:dyDescent="0.25">
      <c r="A35" s="3" t="s">
        <v>44</v>
      </c>
    </row>
    <row r="36" spans="1:1" ht="75" x14ac:dyDescent="0.25">
      <c r="A36" s="3" t="s">
        <v>45</v>
      </c>
    </row>
    <row r="37" spans="1:1" ht="60" x14ac:dyDescent="0.25">
      <c r="A37" s="3" t="s">
        <v>46</v>
      </c>
    </row>
    <row r="38" spans="1:1" ht="60" x14ac:dyDescent="0.25">
      <c r="A38" s="3" t="s">
        <v>47</v>
      </c>
    </row>
    <row r="39" spans="1:1" ht="60" x14ac:dyDescent="0.25">
      <c r="A39" s="3" t="s">
        <v>47</v>
      </c>
    </row>
    <row r="40" spans="1:1" ht="75" x14ac:dyDescent="0.25">
      <c r="A40" s="3" t="s">
        <v>48</v>
      </c>
    </row>
    <row r="41" spans="1:1" ht="75" x14ac:dyDescent="0.25">
      <c r="A41" s="3" t="s">
        <v>48</v>
      </c>
    </row>
    <row r="42" spans="1:1" ht="60" x14ac:dyDescent="0.25">
      <c r="A42" s="3" t="s">
        <v>49</v>
      </c>
    </row>
    <row r="43" spans="1:1" ht="60" x14ac:dyDescent="0.25">
      <c r="A43" s="3" t="s">
        <v>50</v>
      </c>
    </row>
    <row r="44" spans="1:1" ht="60" x14ac:dyDescent="0.25">
      <c r="A44" s="3" t="s">
        <v>51</v>
      </c>
    </row>
    <row r="45" spans="1:1" ht="45" x14ac:dyDescent="0.25">
      <c r="A45" s="3" t="s">
        <v>52</v>
      </c>
    </row>
    <row r="46" spans="1:1" ht="60" x14ac:dyDescent="0.25">
      <c r="A46" s="4" t="s">
        <v>53</v>
      </c>
    </row>
    <row r="47" spans="1:1" ht="45" x14ac:dyDescent="0.25">
      <c r="A47" s="3" t="s">
        <v>54</v>
      </c>
    </row>
    <row r="48" spans="1:1" ht="45" x14ac:dyDescent="0.25">
      <c r="A48" s="3" t="s">
        <v>55</v>
      </c>
    </row>
    <row r="49" spans="1:1" ht="60" x14ac:dyDescent="0.25">
      <c r="A49" s="3" t="s">
        <v>56</v>
      </c>
    </row>
    <row r="50" spans="1:1" ht="60" x14ac:dyDescent="0.25">
      <c r="A50" s="4" t="s">
        <v>57</v>
      </c>
    </row>
    <row r="51" spans="1:1" x14ac:dyDescent="0.25">
      <c r="A51" s="3" t="s">
        <v>58</v>
      </c>
    </row>
    <row r="52" spans="1:1" x14ac:dyDescent="0.25">
      <c r="A52" s="3" t="s">
        <v>59</v>
      </c>
    </row>
    <row r="53" spans="1:1" x14ac:dyDescent="0.25">
      <c r="A53" s="3" t="s">
        <v>60</v>
      </c>
    </row>
    <row r="54" spans="1:1" x14ac:dyDescent="0.25">
      <c r="A54" s="3" t="s">
        <v>61</v>
      </c>
    </row>
    <row r="55" spans="1:1" ht="30" x14ac:dyDescent="0.25">
      <c r="A55" s="3" t="s">
        <v>62</v>
      </c>
    </row>
    <row r="56" spans="1:1" ht="30" x14ac:dyDescent="0.25">
      <c r="A56" s="3" t="s">
        <v>128</v>
      </c>
    </row>
    <row r="57" spans="1:1" ht="30" x14ac:dyDescent="0.25">
      <c r="A57" s="3" t="s">
        <v>63</v>
      </c>
    </row>
    <row r="58" spans="1:1" x14ac:dyDescent="0.25">
      <c r="A58" s="3" t="s">
        <v>8</v>
      </c>
    </row>
    <row r="59" spans="1:1" x14ac:dyDescent="0.25">
      <c r="A59" s="4" t="s">
        <v>64</v>
      </c>
    </row>
    <row r="60" spans="1:1" x14ac:dyDescent="0.25">
      <c r="A60" s="3" t="s">
        <v>65</v>
      </c>
    </row>
    <row r="61" spans="1:1" x14ac:dyDescent="0.25">
      <c r="A61" s="3" t="s">
        <v>66</v>
      </c>
    </row>
    <row r="62" spans="1:1" ht="45" x14ac:dyDescent="0.25">
      <c r="A62" s="3" t="s">
        <v>67</v>
      </c>
    </row>
    <row r="63" spans="1:1" ht="45" x14ac:dyDescent="0.25">
      <c r="A63" s="3" t="s">
        <v>67</v>
      </c>
    </row>
    <row r="64" spans="1:1" x14ac:dyDescent="0.25">
      <c r="A64" s="3" t="s">
        <v>68</v>
      </c>
    </row>
    <row r="65" spans="1:1" x14ac:dyDescent="0.25">
      <c r="A65" s="3" t="s">
        <v>69</v>
      </c>
    </row>
    <row r="66" spans="1:1" x14ac:dyDescent="0.25">
      <c r="A66" s="3" t="s">
        <v>70</v>
      </c>
    </row>
    <row r="67" spans="1:1" x14ac:dyDescent="0.25">
      <c r="A67" s="3" t="s">
        <v>71</v>
      </c>
    </row>
    <row r="68" spans="1:1" x14ac:dyDescent="0.25">
      <c r="A68" s="3" t="s">
        <v>72</v>
      </c>
    </row>
    <row r="69" spans="1:1" x14ac:dyDescent="0.25">
      <c r="A69" s="3" t="s">
        <v>73</v>
      </c>
    </row>
    <row r="70" spans="1:1" ht="75" x14ac:dyDescent="0.25">
      <c r="A70" s="3" t="s">
        <v>74</v>
      </c>
    </row>
    <row r="71" spans="1:1" ht="30" x14ac:dyDescent="0.25">
      <c r="A71" s="3" t="s">
        <v>5</v>
      </c>
    </row>
    <row r="72" spans="1:1" x14ac:dyDescent="0.25">
      <c r="A72" s="3" t="s">
        <v>75</v>
      </c>
    </row>
    <row r="73" spans="1:1" x14ac:dyDescent="0.25">
      <c r="A73" s="3" t="s">
        <v>76</v>
      </c>
    </row>
    <row r="74" spans="1:1" x14ac:dyDescent="0.25">
      <c r="A74" s="3" t="s">
        <v>77</v>
      </c>
    </row>
    <row r="75" spans="1:1" ht="30" x14ac:dyDescent="0.25">
      <c r="A75" s="3" t="s">
        <v>78</v>
      </c>
    </row>
    <row r="76" spans="1:1" x14ac:dyDescent="0.25">
      <c r="A76" s="3" t="s">
        <v>79</v>
      </c>
    </row>
    <row r="77" spans="1:1" ht="30" x14ac:dyDescent="0.25">
      <c r="A77" s="3" t="s">
        <v>80</v>
      </c>
    </row>
    <row r="78" spans="1:1" x14ac:dyDescent="0.25">
      <c r="A78" s="3" t="s">
        <v>81</v>
      </c>
    </row>
    <row r="79" spans="1:1" ht="30" x14ac:dyDescent="0.25">
      <c r="A79" s="3" t="s">
        <v>82</v>
      </c>
    </row>
    <row r="80" spans="1:1" ht="30" x14ac:dyDescent="0.25">
      <c r="A80" s="3" t="s">
        <v>83</v>
      </c>
    </row>
    <row r="81" spans="1:4" x14ac:dyDescent="0.25">
      <c r="A81" s="3" t="s">
        <v>84</v>
      </c>
    </row>
    <row r="82" spans="1:4" ht="30" x14ac:dyDescent="0.25">
      <c r="A82" s="3" t="s">
        <v>85</v>
      </c>
    </row>
    <row r="83" spans="1:4" ht="30" x14ac:dyDescent="0.25">
      <c r="A83" s="3" t="s">
        <v>86</v>
      </c>
    </row>
    <row r="84" spans="1:4" x14ac:dyDescent="0.25">
      <c r="A84" s="3" t="s">
        <v>87</v>
      </c>
    </row>
    <row r="85" spans="1:4" x14ac:dyDescent="0.25">
      <c r="A85" s="3" t="s">
        <v>88</v>
      </c>
    </row>
    <row r="86" spans="1:4" x14ac:dyDescent="0.25">
      <c r="A86" s="4" t="s">
        <v>89</v>
      </c>
    </row>
    <row r="87" spans="1:4" ht="30" x14ac:dyDescent="0.25">
      <c r="A87" s="3" t="s">
        <v>90</v>
      </c>
    </row>
    <row r="88" spans="1:4" x14ac:dyDescent="0.25">
      <c r="A88" s="3" t="s">
        <v>14</v>
      </c>
      <c r="C88" s="6"/>
      <c r="D88" s="7"/>
    </row>
    <row r="89" spans="1:4" x14ac:dyDescent="0.25">
      <c r="A89" s="3" t="s">
        <v>0</v>
      </c>
    </row>
    <row r="90" spans="1:4" ht="30" x14ac:dyDescent="0.25">
      <c r="A90" s="3" t="s">
        <v>9</v>
      </c>
    </row>
    <row r="91" spans="1:4" x14ac:dyDescent="0.25">
      <c r="A91" s="3" t="s">
        <v>4</v>
      </c>
    </row>
    <row r="92" spans="1:4" ht="30" x14ac:dyDescent="0.25">
      <c r="A92" s="3" t="s">
        <v>91</v>
      </c>
    </row>
    <row r="93" spans="1:4" ht="60" x14ac:dyDescent="0.25">
      <c r="A93" s="3" t="s">
        <v>92</v>
      </c>
    </row>
    <row r="94" spans="1:4" ht="45" x14ac:dyDescent="0.25">
      <c r="A94" s="3" t="s">
        <v>93</v>
      </c>
    </row>
    <row r="95" spans="1:4" ht="30" x14ac:dyDescent="0.25">
      <c r="A95" s="3" t="s">
        <v>94</v>
      </c>
    </row>
    <row r="96" spans="1:4" x14ac:dyDescent="0.25">
      <c r="A96" s="3" t="s">
        <v>95</v>
      </c>
    </row>
    <row r="97" spans="1:4" x14ac:dyDescent="0.25">
      <c r="A97" s="3" t="s">
        <v>96</v>
      </c>
    </row>
    <row r="98" spans="1:4" ht="30" x14ac:dyDescent="0.25">
      <c r="A98" s="3" t="s">
        <v>97</v>
      </c>
    </row>
    <row r="99" spans="1:4" ht="45" x14ac:dyDescent="0.25">
      <c r="A99" s="3" t="s">
        <v>98</v>
      </c>
    </row>
    <row r="100" spans="1:4" x14ac:dyDescent="0.25">
      <c r="A100" s="3" t="s">
        <v>99</v>
      </c>
    </row>
    <row r="101" spans="1:4" ht="30" x14ac:dyDescent="0.25">
      <c r="A101" s="3" t="s">
        <v>100</v>
      </c>
    </row>
    <row r="102" spans="1:4" ht="60" x14ac:dyDescent="0.25">
      <c r="A102" s="3" t="s">
        <v>101</v>
      </c>
    </row>
    <row r="103" spans="1:4" ht="60" x14ac:dyDescent="0.25">
      <c r="A103" s="3" t="s">
        <v>102</v>
      </c>
    </row>
    <row r="104" spans="1:4" ht="75" x14ac:dyDescent="0.25">
      <c r="A104" s="3" t="s">
        <v>103</v>
      </c>
    </row>
    <row r="105" spans="1:4" ht="30" x14ac:dyDescent="0.25">
      <c r="A105" s="3" t="s">
        <v>104</v>
      </c>
    </row>
    <row r="106" spans="1:4" x14ac:dyDescent="0.25">
      <c r="A106" s="3" t="s">
        <v>105</v>
      </c>
    </row>
    <row r="107" spans="1:4" x14ac:dyDescent="0.25">
      <c r="A107" s="3" t="s">
        <v>106</v>
      </c>
    </row>
    <row r="108" spans="1:4" x14ac:dyDescent="0.25">
      <c r="A108" s="3" t="s">
        <v>107</v>
      </c>
    </row>
    <row r="109" spans="1:4" x14ac:dyDescent="0.25">
      <c r="A109" s="3" t="s">
        <v>108</v>
      </c>
    </row>
    <row r="110" spans="1:4" x14ac:dyDescent="0.25">
      <c r="A110" s="3" t="s">
        <v>7</v>
      </c>
    </row>
    <row r="111" spans="1:4" ht="45" x14ac:dyDescent="0.25">
      <c r="A111" s="3" t="s">
        <v>13</v>
      </c>
      <c r="C111" s="6"/>
      <c r="D111" s="7"/>
    </row>
    <row r="112" spans="1:4" ht="30" x14ac:dyDescent="0.25">
      <c r="A112" s="3" t="s">
        <v>6</v>
      </c>
    </row>
    <row r="113" spans="1:1" ht="30" x14ac:dyDescent="0.25">
      <c r="A113" s="3" t="s">
        <v>109</v>
      </c>
    </row>
    <row r="114" spans="1:1" ht="30" x14ac:dyDescent="0.25">
      <c r="A114" s="3" t="s">
        <v>110</v>
      </c>
    </row>
    <row r="115" spans="1:1" ht="30" x14ac:dyDescent="0.25">
      <c r="A115" s="4" t="s">
        <v>111</v>
      </c>
    </row>
    <row r="116" spans="1:1" ht="45" x14ac:dyDescent="0.25">
      <c r="A116" s="4" t="s">
        <v>112</v>
      </c>
    </row>
    <row r="117" spans="1:1" ht="45" x14ac:dyDescent="0.25">
      <c r="A117" s="3" t="s">
        <v>10</v>
      </c>
    </row>
    <row r="118" spans="1:1" x14ac:dyDescent="0.25">
      <c r="A118" s="3" t="s">
        <v>113</v>
      </c>
    </row>
    <row r="119" spans="1:1" ht="23.25" customHeight="1" x14ac:dyDescent="0.25">
      <c r="A119" s="3" t="s">
        <v>181</v>
      </c>
    </row>
    <row r="120" spans="1:1" ht="30" x14ac:dyDescent="0.25">
      <c r="A120" s="3" t="s">
        <v>114</v>
      </c>
    </row>
    <row r="121" spans="1:1" ht="45" x14ac:dyDescent="0.25">
      <c r="A121" s="3" t="s">
        <v>115</v>
      </c>
    </row>
    <row r="122" spans="1:1" ht="60" x14ac:dyDescent="0.25">
      <c r="A122" s="3" t="s">
        <v>116</v>
      </c>
    </row>
    <row r="123" spans="1:1" ht="60" x14ac:dyDescent="0.25">
      <c r="A123" s="3" t="s">
        <v>117</v>
      </c>
    </row>
    <row r="124" spans="1:1" ht="60" x14ac:dyDescent="0.25">
      <c r="A124" s="3" t="s">
        <v>118</v>
      </c>
    </row>
    <row r="125" spans="1:1" ht="60" x14ac:dyDescent="0.25">
      <c r="A125" s="3" t="s">
        <v>119</v>
      </c>
    </row>
    <row r="126" spans="1:1" ht="45" x14ac:dyDescent="0.25">
      <c r="A126" s="3" t="s">
        <v>120</v>
      </c>
    </row>
    <row r="127" spans="1:1" ht="30" x14ac:dyDescent="0.25">
      <c r="A127" s="3" t="s">
        <v>3</v>
      </c>
    </row>
    <row r="128" spans="1:1" ht="30" x14ac:dyDescent="0.25">
      <c r="A128" s="3" t="s">
        <v>2</v>
      </c>
    </row>
    <row r="129" spans="1:1" x14ac:dyDescent="0.25">
      <c r="A129" s="3" t="s">
        <v>121</v>
      </c>
    </row>
    <row r="130" spans="1:1" ht="30" x14ac:dyDescent="0.25">
      <c r="A130" s="3" t="s">
        <v>122</v>
      </c>
    </row>
    <row r="131" spans="1:1" x14ac:dyDescent="0.25">
      <c r="A131" s="3" t="s">
        <v>123</v>
      </c>
    </row>
    <row r="132" spans="1:1" x14ac:dyDescent="0.25">
      <c r="A132" s="3" t="s">
        <v>124</v>
      </c>
    </row>
    <row r="133" spans="1:1" ht="30" x14ac:dyDescent="0.25">
      <c r="A133" s="3" t="s">
        <v>125</v>
      </c>
    </row>
    <row r="134" spans="1:1" ht="30" x14ac:dyDescent="0.25">
      <c r="A134" s="3" t="s">
        <v>125</v>
      </c>
    </row>
    <row r="135" spans="1:1" x14ac:dyDescent="0.25">
      <c r="A135" s="3" t="s">
        <v>126</v>
      </c>
    </row>
  </sheetData>
  <sheetProtection algorithmName="SHA-512" hashValue="/evfkrG+wXSnjiBl6DA5fj+bZ/9KeHYGGIaFaHZHDp/C4lvsP6qLMyQHT4W/zugEP4ImpDjqz7vLczOx3or3vA==" saltValue="s619FhrxjugiKLyPaj6O1A==" spinCount="100000" sheet="1" objects="1" scenarios="1"/>
  <sortState xmlns:xlrd2="http://schemas.microsoft.com/office/spreadsheetml/2017/richdata2" ref="A3:A135">
    <sortCondition ref="A3:A135"/>
  </sortState>
  <dataValidations count="1">
    <dataValidation type="list" allowBlank="1" showInputMessage="1" showErrorMessage="1" sqref="D5" xr:uid="{E38D9565-8D33-4FA0-989E-2FFC3E0399AA}">
      <formula1>INDIRECT($C$5)</formula1>
    </dataValidation>
  </dataValidations>
  <pageMargins left="0.70866141732283472" right="0.70866141732283472" top="0.78740157480314965" bottom="0.78740157480314965" header="0.31496062992125984" footer="0.31496062992125984"/>
  <pageSetup paperSize="9" scale="30" fitToWidth="3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2</vt:i4>
      </vt:variant>
    </vt:vector>
  </HeadingPairs>
  <TitlesOfParts>
    <vt:vector size="9" baseType="lpstr">
      <vt:lpstr>VZOR</vt:lpstr>
      <vt:lpstr>pro 1 až 2_zaměstnance</vt:lpstr>
      <vt:lpstr>pro 3 až 5_zaměstnanců</vt:lpstr>
      <vt:lpstr>pro 6 až 10_zaměstnanců</vt:lpstr>
      <vt:lpstr>pro 11 až 15_zaměstnanců</vt:lpstr>
      <vt:lpstr>pro 16 až 20_zaměstnanců</vt:lpstr>
      <vt:lpstr>seznam příjemců</vt:lpstr>
      <vt:lpstr>'seznam příjemců'!ADVAITA__z._ú.</vt:lpstr>
      <vt:lpstr>'seznam příjemců'!ALZHEIMER_HOME_z.ú.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Řeháková Věra</dc:creator>
  <cp:lastModifiedBy>Řeháková Věra</cp:lastModifiedBy>
  <cp:lastPrinted>2025-07-16T15:19:35Z</cp:lastPrinted>
  <dcterms:created xsi:type="dcterms:W3CDTF">2024-07-26T11:04:28Z</dcterms:created>
  <dcterms:modified xsi:type="dcterms:W3CDTF">2025-07-16T15:19:47Z</dcterms:modified>
</cp:coreProperties>
</file>